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amm\Di Trapani\BILANCIO 2022\NOTA INTEGRATIVA\Documenti Trasparenza e 231\"/>
    </mc:Choice>
  </mc:AlternateContent>
  <bookViews>
    <workbookView xWindow="0" yWindow="0" windowWidth="23040" windowHeight="861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B85" i="1"/>
  <c r="E80" i="1"/>
  <c r="B80" i="1"/>
  <c r="E76" i="1"/>
  <c r="D76" i="1"/>
  <c r="E61" i="1"/>
  <c r="B61" i="1"/>
  <c r="E47" i="1"/>
  <c r="B47" i="1"/>
  <c r="E40" i="1"/>
  <c r="B40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 s="1"/>
  <c r="E13" i="1"/>
  <c r="D12" i="1"/>
  <c r="C12" i="1"/>
  <c r="B12" i="1"/>
  <c r="B6" i="1"/>
  <c r="E6" i="1" s="1"/>
</calcChain>
</file>

<file path=xl/sharedStrings.xml><?xml version="1.0" encoding="utf-8"?>
<sst xmlns="http://schemas.openxmlformats.org/spreadsheetml/2006/main" count="89" uniqueCount="88">
  <si>
    <t>Informazioni ex art. 1, comma 125, della legge 4 agosto 2017, n. 124 - Anno 2018</t>
  </si>
  <si>
    <t>ENTE</t>
  </si>
  <si>
    <t>Contributo</t>
  </si>
  <si>
    <t>Convenzione</t>
  </si>
  <si>
    <t>Corrispettivo</t>
  </si>
  <si>
    <t>Totale complessivo</t>
  </si>
  <si>
    <t>Accademia di Brera</t>
  </si>
  <si>
    <t>Inc ft Accademia Brera n. 11/IPA</t>
  </si>
  <si>
    <t xml:space="preserve">AGENZIA NAZIONALE ERASMUS+ INDIRE </t>
  </si>
  <si>
    <t xml:space="preserve">   INC. SALDO ERASMUS+ 2020-1-IT02-KA103-077835 COMM.</t>
  </si>
  <si>
    <t xml:space="preserve">   INC ERASMUS+ 2021-1-IT02-KA131-HED-000007998 comm.</t>
  </si>
  <si>
    <t xml:space="preserve">   Inc acc 80% Erasmus 2022 UE Indire INTESA 119187</t>
  </si>
  <si>
    <t>Comune di Bollate</t>
  </si>
  <si>
    <t xml:space="preserve">   Inc ft Comune di Bollate n.1/CPA</t>
  </si>
  <si>
    <t>Comune di Milano</t>
  </si>
  <si>
    <t xml:space="preserve">Inc Comune Mi contr lettori benemerenze 2022
</t>
  </si>
  <si>
    <t>Inc ft Comune n. 3/CPA</t>
  </si>
  <si>
    <t xml:space="preserve">   Inc rimb dep cauz convezione Fabbrica del Vapore</t>
  </si>
  <si>
    <t xml:space="preserve">   Inc ft Comune MI n.10/IPA</t>
  </si>
  <si>
    <t xml:space="preserve">   Inc ft Comune MI n.9/IPA</t>
  </si>
  <si>
    <t xml:space="preserve">   Inc Contrib C/Cap saldo 2021 </t>
  </si>
  <si>
    <t xml:space="preserve">   Inc ft Comune n. 8/IPA</t>
  </si>
  <si>
    <t xml:space="preserve">   Inc Cred Comune Mi Contr C/Cap 2020 
</t>
  </si>
  <si>
    <t xml:space="preserve">   Inc Cred Comune Mi Contr/Cap 2021 saldo DD 11486</t>
  </si>
  <si>
    <t xml:space="preserve">   Inc Cred Comune Mi Contr C/Cap 2021 acconto DD 705</t>
  </si>
  <si>
    <t xml:space="preserve">   Inc ft Comune n.7/IPA</t>
  </si>
  <si>
    <t xml:space="preserve">   Inc ft Comune n. 6/IPA</t>
  </si>
  <si>
    <t xml:space="preserve">   Inc ft Comune di Milano n. 15/IPA</t>
  </si>
  <si>
    <t xml:space="preserve">   Incasso Comune Mi - Contr C/Cap 2021 DD 6261 </t>
  </si>
  <si>
    <t xml:space="preserve">   Inc ft Comune n.16/IPA</t>
  </si>
  <si>
    <t xml:space="preserve">   Incasso Com. Milano - Contr Conto Capitale 2021 </t>
  </si>
  <si>
    <t xml:space="preserve">   Inc ft Comune n. 14/IPA</t>
  </si>
  <si>
    <t xml:space="preserve">   Incasso  1° acconto contr/conto Capitale 2021 </t>
  </si>
  <si>
    <t xml:space="preserve">   Incasso saldo 2020 dd 10758 Contrib Conto Cap </t>
  </si>
  <si>
    <t xml:space="preserve">   Inc Contr Conto Capit  1° acconto 2021 DD 7058 lavori</t>
  </si>
  <si>
    <t xml:space="preserve">   Inc Contrib C/Cap 1° acconto 2021 7058 acquisti </t>
  </si>
  <si>
    <t xml:space="preserve">   Inc Contrib C/Cap  2° acconto 2020 dd 6615 </t>
  </si>
  <si>
    <t xml:space="preserve">   Inc ft Comune n. 13/IPA</t>
  </si>
  <si>
    <t>Comune di Rho</t>
  </si>
  <si>
    <t xml:space="preserve">Inc dal Comune RHO per TFR 2021 Giro
</t>
  </si>
  <si>
    <t>FONDAZIONE CRT/CENTRO RICERCHE TEATRALI/TEATRO DELL ARTE</t>
  </si>
  <si>
    <t xml:space="preserve">   Inc ft Triennale n.35/C</t>
  </si>
  <si>
    <t>I.N.A.I.L.</t>
  </si>
  <si>
    <t xml:space="preserve">   Incasso da Inail infortunio Proiti
</t>
  </si>
  <si>
    <t>Istituto Comprensivo di OME</t>
  </si>
  <si>
    <t xml:space="preserve">   Inf ft Ome n. 2/CPA</t>
  </si>
  <si>
    <t>Ministero del Lavoro e delle Politiche Sociali</t>
  </si>
  <si>
    <t>Inc erogaz contributo 5 per mille IRPEF 2021 2020</t>
  </si>
  <si>
    <t>Ministero della Cultura- Direzione Generale Spettacolo</t>
  </si>
  <si>
    <t xml:space="preserve">   Incasso saldo Fus cinema 2021
</t>
  </si>
  <si>
    <t xml:space="preserve">   Inc II anticipo Ministero FUS Danza 2022</t>
  </si>
  <si>
    <t xml:space="preserve">   Inc anticipo Ministero FUS Cinema 2022</t>
  </si>
  <si>
    <t xml:space="preserve">   Inc anticipo Ministero FUS Danza 2022</t>
  </si>
  <si>
    <t xml:space="preserve">   Inc saldo Ministero FUS DANZA 2021 </t>
  </si>
  <si>
    <t>Ministero per i beni e le attività culturali</t>
  </si>
  <si>
    <t>inc contr da MBACT per increm patrim bibl-DGBL'22</t>
  </si>
  <si>
    <t>Museo di Fotografia Contemporanea</t>
  </si>
  <si>
    <t>Inc ft MUFOCO n. 2/CPA</t>
  </si>
  <si>
    <t>Nuovo Imaie</t>
  </si>
  <si>
    <t>Inc ft Nuovo Imaie n.8/I</t>
  </si>
  <si>
    <t>Parlamento Europeo</t>
  </si>
  <si>
    <t xml:space="preserve">   Inc acconto pgt European Parlament 2022/2023</t>
  </si>
  <si>
    <t>Regione Lombardia</t>
  </si>
  <si>
    <t xml:space="preserve">   Inc Contr Dsu 2022/23 Saldo Fis 2022 Musica
</t>
  </si>
  <si>
    <t xml:space="preserve">   Inc Contr Dsu 2022/23 Saldo Fis 2022 Cinema
</t>
  </si>
  <si>
    <t xml:space="preserve">   Inc Contr Dsu 2022/23 Saldo Fis 2022 Lingue
</t>
  </si>
  <si>
    <t xml:space="preserve">   Inc Contr Dsu 2022/23 Saldo Fis 2022 Teatro
</t>
  </si>
  <si>
    <t xml:space="preserve">   Inc Acconto Contr Gest DSU 2022 RL - DECRETO 14368</t>
  </si>
  <si>
    <t xml:space="preserve">   Inc risorse aggiunt. borse DSU 2021/2022  RL - DEC</t>
  </si>
  <si>
    <t xml:space="preserve">   Inc Contr Dsu 2022/23 Acconto Fis 2022 Musica</t>
  </si>
  <si>
    <t xml:space="preserve">   Inc Contr Dsu 2022/23 Acconto Fis 2022 Cinema
</t>
  </si>
  <si>
    <t xml:space="preserve">   Inc Contr Dsu 2022/23 Acconto Fis 2022 Lingue
</t>
  </si>
  <si>
    <t xml:space="preserve">   Inc Contr Dsu 2022/23 Acconto Fis 2022 Teatro
</t>
  </si>
  <si>
    <t xml:space="preserve">   Inc anticipo pgt Archive producer - Lombardia plus</t>
  </si>
  <si>
    <t xml:space="preserve">    Inc Reg lomb Risorse Borse DSU 2022 </t>
  </si>
  <si>
    <t xml:space="preserve">   Inc ft Regione Lombardia n.4/IPA</t>
  </si>
  <si>
    <t xml:space="preserve">   Inc saldo Contr Gest DSU 2021 RL - DECRETO 12554
</t>
  </si>
  <si>
    <t>Siae</t>
  </si>
  <si>
    <t xml:space="preserve">   Inc rimb dep cauz Siae rassegna Isole di suono
</t>
  </si>
  <si>
    <t xml:space="preserve">   Inc rimb dep cauz Siae Castello Sforzesco
</t>
  </si>
  <si>
    <t xml:space="preserve">   Inc da Siae diff tra ft e rimb dep cauz Vigentina
</t>
  </si>
  <si>
    <t>Università Bicocca</t>
  </si>
  <si>
    <t xml:space="preserve">   Inc ft Bicocca n.12/IPA</t>
  </si>
  <si>
    <t xml:space="preserve">   Inc ft Bicocca n. 5/IPA</t>
  </si>
  <si>
    <t xml:space="preserve">   Inc ft Bicocca n. 1-2/IPA</t>
  </si>
  <si>
    <t xml:space="preserve">   Inc da Bicocca ex Cidis recuperi DSU 2021</t>
  </si>
  <si>
    <t>Università Cattolica</t>
  </si>
  <si>
    <t xml:space="preserve">   Inc saldo contributo progetto Storylab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</si>
</sst>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1" applyFont="1" applyAlignment="1">
      <alignment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44" fontId="3" fillId="0" borderId="1" xfId="0" applyNumberFormat="1" applyFont="1" applyBorder="1" applyAlignment="1"/>
    <xf numFmtId="0" fontId="4" fillId="0" borderId="0" xfId="0" applyNumberFormat="1" applyFont="1" applyFill="1" applyBorder="1" applyAlignment="1">
      <alignment horizontal="left" indent="1"/>
    </xf>
    <xf numFmtId="44" fontId="0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/>
    <xf numFmtId="0" fontId="3" fillId="2" borderId="2" xfId="0" applyNumberFormat="1" applyFont="1" applyFill="1" applyBorder="1" applyAlignment="1">
      <alignment horizontal="left"/>
    </xf>
    <xf numFmtId="44" fontId="3" fillId="2" borderId="2" xfId="0" applyNumberFormat="1" applyFont="1" applyFill="1" applyBorder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G72" sqref="G72"/>
    </sheetView>
  </sheetViews>
  <sheetFormatPr defaultRowHeight="14.4" x14ac:dyDescent="0.3"/>
  <cols>
    <col min="1" max="1" width="77.44140625" style="1" bestFit="1" customWidth="1"/>
    <col min="2" max="5" width="16.77734375" style="1" customWidth="1"/>
    <col min="6" max="256" width="8.88671875" style="1"/>
    <col min="257" max="257" width="77.44140625" style="1" bestFit="1" customWidth="1"/>
    <col min="258" max="261" width="18.21875" style="1" customWidth="1"/>
    <col min="262" max="512" width="8.88671875" style="1"/>
    <col min="513" max="513" width="77.44140625" style="1" bestFit="1" customWidth="1"/>
    <col min="514" max="517" width="18.21875" style="1" customWidth="1"/>
    <col min="518" max="768" width="8.88671875" style="1"/>
    <col min="769" max="769" width="77.44140625" style="1" bestFit="1" customWidth="1"/>
    <col min="770" max="773" width="18.21875" style="1" customWidth="1"/>
    <col min="774" max="1024" width="8.88671875" style="1"/>
    <col min="1025" max="1025" width="77.44140625" style="1" bestFit="1" customWidth="1"/>
    <col min="1026" max="1029" width="18.21875" style="1" customWidth="1"/>
    <col min="1030" max="1280" width="8.88671875" style="1"/>
    <col min="1281" max="1281" width="77.44140625" style="1" bestFit="1" customWidth="1"/>
    <col min="1282" max="1285" width="18.21875" style="1" customWidth="1"/>
    <col min="1286" max="1536" width="8.88671875" style="1"/>
    <col min="1537" max="1537" width="77.44140625" style="1" bestFit="1" customWidth="1"/>
    <col min="1538" max="1541" width="18.21875" style="1" customWidth="1"/>
    <col min="1542" max="1792" width="8.88671875" style="1"/>
    <col min="1793" max="1793" width="77.44140625" style="1" bestFit="1" customWidth="1"/>
    <col min="1794" max="1797" width="18.21875" style="1" customWidth="1"/>
    <col min="1798" max="2048" width="8.88671875" style="1"/>
    <col min="2049" max="2049" width="77.44140625" style="1" bestFit="1" customWidth="1"/>
    <col min="2050" max="2053" width="18.21875" style="1" customWidth="1"/>
    <col min="2054" max="2304" width="8.88671875" style="1"/>
    <col min="2305" max="2305" width="77.44140625" style="1" bestFit="1" customWidth="1"/>
    <col min="2306" max="2309" width="18.21875" style="1" customWidth="1"/>
    <col min="2310" max="2560" width="8.88671875" style="1"/>
    <col min="2561" max="2561" width="77.44140625" style="1" bestFit="1" customWidth="1"/>
    <col min="2562" max="2565" width="18.21875" style="1" customWidth="1"/>
    <col min="2566" max="2816" width="8.88671875" style="1"/>
    <col min="2817" max="2817" width="77.44140625" style="1" bestFit="1" customWidth="1"/>
    <col min="2818" max="2821" width="18.21875" style="1" customWidth="1"/>
    <col min="2822" max="3072" width="8.88671875" style="1"/>
    <col min="3073" max="3073" width="77.44140625" style="1" bestFit="1" customWidth="1"/>
    <col min="3074" max="3077" width="18.21875" style="1" customWidth="1"/>
    <col min="3078" max="3328" width="8.88671875" style="1"/>
    <col min="3329" max="3329" width="77.44140625" style="1" bestFit="1" customWidth="1"/>
    <col min="3330" max="3333" width="18.21875" style="1" customWidth="1"/>
    <col min="3334" max="3584" width="8.88671875" style="1"/>
    <col min="3585" max="3585" width="77.44140625" style="1" bestFit="1" customWidth="1"/>
    <col min="3586" max="3589" width="18.21875" style="1" customWidth="1"/>
    <col min="3590" max="3840" width="8.88671875" style="1"/>
    <col min="3841" max="3841" width="77.44140625" style="1" bestFit="1" customWidth="1"/>
    <col min="3842" max="3845" width="18.21875" style="1" customWidth="1"/>
    <col min="3846" max="4096" width="8.88671875" style="1"/>
    <col min="4097" max="4097" width="77.44140625" style="1" bestFit="1" customWidth="1"/>
    <col min="4098" max="4101" width="18.21875" style="1" customWidth="1"/>
    <col min="4102" max="4352" width="8.88671875" style="1"/>
    <col min="4353" max="4353" width="77.44140625" style="1" bestFit="1" customWidth="1"/>
    <col min="4354" max="4357" width="18.21875" style="1" customWidth="1"/>
    <col min="4358" max="4608" width="8.88671875" style="1"/>
    <col min="4609" max="4609" width="77.44140625" style="1" bestFit="1" customWidth="1"/>
    <col min="4610" max="4613" width="18.21875" style="1" customWidth="1"/>
    <col min="4614" max="4864" width="8.88671875" style="1"/>
    <col min="4865" max="4865" width="77.44140625" style="1" bestFit="1" customWidth="1"/>
    <col min="4866" max="4869" width="18.21875" style="1" customWidth="1"/>
    <col min="4870" max="5120" width="8.88671875" style="1"/>
    <col min="5121" max="5121" width="77.44140625" style="1" bestFit="1" customWidth="1"/>
    <col min="5122" max="5125" width="18.21875" style="1" customWidth="1"/>
    <col min="5126" max="5376" width="8.88671875" style="1"/>
    <col min="5377" max="5377" width="77.44140625" style="1" bestFit="1" customWidth="1"/>
    <col min="5378" max="5381" width="18.21875" style="1" customWidth="1"/>
    <col min="5382" max="5632" width="8.88671875" style="1"/>
    <col min="5633" max="5633" width="77.44140625" style="1" bestFit="1" customWidth="1"/>
    <col min="5634" max="5637" width="18.21875" style="1" customWidth="1"/>
    <col min="5638" max="5888" width="8.88671875" style="1"/>
    <col min="5889" max="5889" width="77.44140625" style="1" bestFit="1" customWidth="1"/>
    <col min="5890" max="5893" width="18.21875" style="1" customWidth="1"/>
    <col min="5894" max="6144" width="8.88671875" style="1"/>
    <col min="6145" max="6145" width="77.44140625" style="1" bestFit="1" customWidth="1"/>
    <col min="6146" max="6149" width="18.21875" style="1" customWidth="1"/>
    <col min="6150" max="6400" width="8.88671875" style="1"/>
    <col min="6401" max="6401" width="77.44140625" style="1" bestFit="1" customWidth="1"/>
    <col min="6402" max="6405" width="18.21875" style="1" customWidth="1"/>
    <col min="6406" max="6656" width="8.88671875" style="1"/>
    <col min="6657" max="6657" width="77.44140625" style="1" bestFit="1" customWidth="1"/>
    <col min="6658" max="6661" width="18.21875" style="1" customWidth="1"/>
    <col min="6662" max="6912" width="8.88671875" style="1"/>
    <col min="6913" max="6913" width="77.44140625" style="1" bestFit="1" customWidth="1"/>
    <col min="6914" max="6917" width="18.21875" style="1" customWidth="1"/>
    <col min="6918" max="7168" width="8.88671875" style="1"/>
    <col min="7169" max="7169" width="77.44140625" style="1" bestFit="1" customWidth="1"/>
    <col min="7170" max="7173" width="18.21875" style="1" customWidth="1"/>
    <col min="7174" max="7424" width="8.88671875" style="1"/>
    <col min="7425" max="7425" width="77.44140625" style="1" bestFit="1" customWidth="1"/>
    <col min="7426" max="7429" width="18.21875" style="1" customWidth="1"/>
    <col min="7430" max="7680" width="8.88671875" style="1"/>
    <col min="7681" max="7681" width="77.44140625" style="1" bestFit="1" customWidth="1"/>
    <col min="7682" max="7685" width="18.21875" style="1" customWidth="1"/>
    <col min="7686" max="7936" width="8.88671875" style="1"/>
    <col min="7937" max="7937" width="77.44140625" style="1" bestFit="1" customWidth="1"/>
    <col min="7938" max="7941" width="18.21875" style="1" customWidth="1"/>
    <col min="7942" max="8192" width="8.88671875" style="1"/>
    <col min="8193" max="8193" width="77.44140625" style="1" bestFit="1" customWidth="1"/>
    <col min="8194" max="8197" width="18.21875" style="1" customWidth="1"/>
    <col min="8198" max="8448" width="8.88671875" style="1"/>
    <col min="8449" max="8449" width="77.44140625" style="1" bestFit="1" customWidth="1"/>
    <col min="8450" max="8453" width="18.21875" style="1" customWidth="1"/>
    <col min="8454" max="8704" width="8.88671875" style="1"/>
    <col min="8705" max="8705" width="77.44140625" style="1" bestFit="1" customWidth="1"/>
    <col min="8706" max="8709" width="18.21875" style="1" customWidth="1"/>
    <col min="8710" max="8960" width="8.88671875" style="1"/>
    <col min="8961" max="8961" width="77.44140625" style="1" bestFit="1" customWidth="1"/>
    <col min="8962" max="8965" width="18.21875" style="1" customWidth="1"/>
    <col min="8966" max="9216" width="8.88671875" style="1"/>
    <col min="9217" max="9217" width="77.44140625" style="1" bestFit="1" customWidth="1"/>
    <col min="9218" max="9221" width="18.21875" style="1" customWidth="1"/>
    <col min="9222" max="9472" width="8.88671875" style="1"/>
    <col min="9473" max="9473" width="77.44140625" style="1" bestFit="1" customWidth="1"/>
    <col min="9474" max="9477" width="18.21875" style="1" customWidth="1"/>
    <col min="9478" max="9728" width="8.88671875" style="1"/>
    <col min="9729" max="9729" width="77.44140625" style="1" bestFit="1" customWidth="1"/>
    <col min="9730" max="9733" width="18.21875" style="1" customWidth="1"/>
    <col min="9734" max="9984" width="8.88671875" style="1"/>
    <col min="9985" max="9985" width="77.44140625" style="1" bestFit="1" customWidth="1"/>
    <col min="9986" max="9989" width="18.21875" style="1" customWidth="1"/>
    <col min="9990" max="10240" width="8.88671875" style="1"/>
    <col min="10241" max="10241" width="77.44140625" style="1" bestFit="1" customWidth="1"/>
    <col min="10242" max="10245" width="18.21875" style="1" customWidth="1"/>
    <col min="10246" max="10496" width="8.88671875" style="1"/>
    <col min="10497" max="10497" width="77.44140625" style="1" bestFit="1" customWidth="1"/>
    <col min="10498" max="10501" width="18.21875" style="1" customWidth="1"/>
    <col min="10502" max="10752" width="8.88671875" style="1"/>
    <col min="10753" max="10753" width="77.44140625" style="1" bestFit="1" customWidth="1"/>
    <col min="10754" max="10757" width="18.21875" style="1" customWidth="1"/>
    <col min="10758" max="11008" width="8.88671875" style="1"/>
    <col min="11009" max="11009" width="77.44140625" style="1" bestFit="1" customWidth="1"/>
    <col min="11010" max="11013" width="18.21875" style="1" customWidth="1"/>
    <col min="11014" max="11264" width="8.88671875" style="1"/>
    <col min="11265" max="11265" width="77.44140625" style="1" bestFit="1" customWidth="1"/>
    <col min="11266" max="11269" width="18.21875" style="1" customWidth="1"/>
    <col min="11270" max="11520" width="8.88671875" style="1"/>
    <col min="11521" max="11521" width="77.44140625" style="1" bestFit="1" customWidth="1"/>
    <col min="11522" max="11525" width="18.21875" style="1" customWidth="1"/>
    <col min="11526" max="11776" width="8.88671875" style="1"/>
    <col min="11777" max="11777" width="77.44140625" style="1" bestFit="1" customWidth="1"/>
    <col min="11778" max="11781" width="18.21875" style="1" customWidth="1"/>
    <col min="11782" max="12032" width="8.88671875" style="1"/>
    <col min="12033" max="12033" width="77.44140625" style="1" bestFit="1" customWidth="1"/>
    <col min="12034" max="12037" width="18.21875" style="1" customWidth="1"/>
    <col min="12038" max="12288" width="8.88671875" style="1"/>
    <col min="12289" max="12289" width="77.44140625" style="1" bestFit="1" customWidth="1"/>
    <col min="12290" max="12293" width="18.21875" style="1" customWidth="1"/>
    <col min="12294" max="12544" width="8.88671875" style="1"/>
    <col min="12545" max="12545" width="77.44140625" style="1" bestFit="1" customWidth="1"/>
    <col min="12546" max="12549" width="18.21875" style="1" customWidth="1"/>
    <col min="12550" max="12800" width="8.88671875" style="1"/>
    <col min="12801" max="12801" width="77.44140625" style="1" bestFit="1" customWidth="1"/>
    <col min="12802" max="12805" width="18.21875" style="1" customWidth="1"/>
    <col min="12806" max="13056" width="8.88671875" style="1"/>
    <col min="13057" max="13057" width="77.44140625" style="1" bestFit="1" customWidth="1"/>
    <col min="13058" max="13061" width="18.21875" style="1" customWidth="1"/>
    <col min="13062" max="13312" width="8.88671875" style="1"/>
    <col min="13313" max="13313" width="77.44140625" style="1" bestFit="1" customWidth="1"/>
    <col min="13314" max="13317" width="18.21875" style="1" customWidth="1"/>
    <col min="13318" max="13568" width="8.88671875" style="1"/>
    <col min="13569" max="13569" width="77.44140625" style="1" bestFit="1" customWidth="1"/>
    <col min="13570" max="13573" width="18.21875" style="1" customWidth="1"/>
    <col min="13574" max="13824" width="8.88671875" style="1"/>
    <col min="13825" max="13825" width="77.44140625" style="1" bestFit="1" customWidth="1"/>
    <col min="13826" max="13829" width="18.21875" style="1" customWidth="1"/>
    <col min="13830" max="14080" width="8.88671875" style="1"/>
    <col min="14081" max="14081" width="77.44140625" style="1" bestFit="1" customWidth="1"/>
    <col min="14082" max="14085" width="18.21875" style="1" customWidth="1"/>
    <col min="14086" max="14336" width="8.88671875" style="1"/>
    <col min="14337" max="14337" width="77.44140625" style="1" bestFit="1" customWidth="1"/>
    <col min="14338" max="14341" width="18.21875" style="1" customWidth="1"/>
    <col min="14342" max="14592" width="8.88671875" style="1"/>
    <col min="14593" max="14593" width="77.44140625" style="1" bestFit="1" customWidth="1"/>
    <col min="14594" max="14597" width="18.21875" style="1" customWidth="1"/>
    <col min="14598" max="14848" width="8.88671875" style="1"/>
    <col min="14849" max="14849" width="77.44140625" style="1" bestFit="1" customWidth="1"/>
    <col min="14850" max="14853" width="18.21875" style="1" customWidth="1"/>
    <col min="14854" max="15104" width="8.88671875" style="1"/>
    <col min="15105" max="15105" width="77.44140625" style="1" bestFit="1" customWidth="1"/>
    <col min="15106" max="15109" width="18.21875" style="1" customWidth="1"/>
    <col min="15110" max="15360" width="8.88671875" style="1"/>
    <col min="15361" max="15361" width="77.44140625" style="1" bestFit="1" customWidth="1"/>
    <col min="15362" max="15365" width="18.21875" style="1" customWidth="1"/>
    <col min="15366" max="15616" width="8.88671875" style="1"/>
    <col min="15617" max="15617" width="77.44140625" style="1" bestFit="1" customWidth="1"/>
    <col min="15618" max="15621" width="18.21875" style="1" customWidth="1"/>
    <col min="15622" max="15872" width="8.88671875" style="1"/>
    <col min="15873" max="15873" width="77.44140625" style="1" bestFit="1" customWidth="1"/>
    <col min="15874" max="15877" width="18.21875" style="1" customWidth="1"/>
    <col min="15878" max="16128" width="8.88671875" style="1"/>
    <col min="16129" max="16129" width="77.44140625" style="1" bestFit="1" customWidth="1"/>
    <col min="16130" max="16133" width="18.21875" style="1" customWidth="1"/>
    <col min="16134" max="16384" width="8.88671875" style="1"/>
  </cols>
  <sheetData>
    <row r="1" spans="1:5" x14ac:dyDescent="0.3">
      <c r="A1"/>
      <c r="B1"/>
      <c r="C1"/>
      <c r="D1"/>
      <c r="E1"/>
    </row>
    <row r="2" spans="1:5" ht="21" customHeight="1" x14ac:dyDescent="0.3">
      <c r="A2" s="2" t="s">
        <v>0</v>
      </c>
      <c r="D2"/>
      <c r="E2"/>
    </row>
    <row r="3" spans="1:5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3">
      <c r="A4" s="5" t="s">
        <v>6</v>
      </c>
      <c r="B4" s="6">
        <v>3500</v>
      </c>
      <c r="C4" s="6"/>
      <c r="D4" s="6"/>
      <c r="E4" s="6">
        <v>3500</v>
      </c>
    </row>
    <row r="5" spans="1:5" x14ac:dyDescent="0.3">
      <c r="A5" s="7" t="s">
        <v>7</v>
      </c>
      <c r="B5" s="8">
        <v>3500</v>
      </c>
      <c r="C5" s="8"/>
      <c r="D5" s="8"/>
      <c r="E5" s="8">
        <v>3500</v>
      </c>
    </row>
    <row r="6" spans="1:5" x14ac:dyDescent="0.3">
      <c r="A6" s="5" t="s">
        <v>8</v>
      </c>
      <c r="B6" s="6">
        <f>SUM(B7:B9)</f>
        <v>73341.2</v>
      </c>
      <c r="C6" s="6"/>
      <c r="D6" s="6"/>
      <c r="E6" s="6">
        <f>B6</f>
        <v>73341.2</v>
      </c>
    </row>
    <row r="7" spans="1:5" x14ac:dyDescent="0.3">
      <c r="A7" s="9" t="s">
        <v>9</v>
      </c>
      <c r="B7" s="8">
        <v>5932.4</v>
      </c>
      <c r="C7" s="8"/>
      <c r="D7" s="8"/>
      <c r="E7" s="8">
        <v>5932.4</v>
      </c>
    </row>
    <row r="8" spans="1:5" x14ac:dyDescent="0.3">
      <c r="A8" s="9" t="s">
        <v>10</v>
      </c>
      <c r="B8" s="8">
        <v>11960.8</v>
      </c>
      <c r="C8" s="8"/>
      <c r="D8" s="8"/>
      <c r="E8" s="8">
        <v>11960.8</v>
      </c>
    </row>
    <row r="9" spans="1:5" x14ac:dyDescent="0.3">
      <c r="A9" s="9" t="s">
        <v>11</v>
      </c>
      <c r="B9" s="8">
        <v>55448</v>
      </c>
      <c r="C9" s="8"/>
      <c r="D9" s="8"/>
      <c r="E9" s="8">
        <v>55448</v>
      </c>
    </row>
    <row r="10" spans="1:5" x14ac:dyDescent="0.3">
      <c r="A10" s="5" t="s">
        <v>12</v>
      </c>
      <c r="B10" s="8"/>
      <c r="C10" s="8"/>
      <c r="D10" s="6">
        <v>1500</v>
      </c>
      <c r="E10" s="6">
        <v>1500</v>
      </c>
    </row>
    <row r="11" spans="1:5" x14ac:dyDescent="0.3">
      <c r="A11" s="9" t="s">
        <v>13</v>
      </c>
      <c r="B11" s="8"/>
      <c r="C11" s="8"/>
      <c r="D11" s="8">
        <v>1500</v>
      </c>
      <c r="E11" s="8">
        <v>1500</v>
      </c>
    </row>
    <row r="12" spans="1:5" x14ac:dyDescent="0.3">
      <c r="A12" s="5" t="s">
        <v>14</v>
      </c>
      <c r="B12" s="6">
        <f>SUM(B13:B35)</f>
        <v>5300</v>
      </c>
      <c r="C12" s="6">
        <f t="shared" ref="C12:E12" si="0">SUM(C13:C35)</f>
        <v>12476538.249999998</v>
      </c>
      <c r="D12" s="6">
        <f t="shared" si="0"/>
        <v>17685.75</v>
      </c>
      <c r="E12" s="6">
        <f t="shared" si="0"/>
        <v>12499523.999999998</v>
      </c>
    </row>
    <row r="13" spans="1:5" ht="13.2" customHeight="1" x14ac:dyDescent="0.3">
      <c r="A13" s="10" t="s">
        <v>15</v>
      </c>
      <c r="B13" s="8">
        <v>300</v>
      </c>
      <c r="C13" s="8"/>
      <c r="D13" s="8"/>
      <c r="E13" s="8">
        <f>B13+C13+D13</f>
        <v>300</v>
      </c>
    </row>
    <row r="14" spans="1:5" x14ac:dyDescent="0.3">
      <c r="A14" s="10" t="s">
        <v>16</v>
      </c>
      <c r="B14" s="8"/>
      <c r="C14" s="8"/>
      <c r="D14" s="8">
        <v>14974.75</v>
      </c>
      <c r="E14" s="8">
        <f t="shared" ref="E14:E35" si="1">B14+C14+D14</f>
        <v>14974.75</v>
      </c>
    </row>
    <row r="15" spans="1:5" x14ac:dyDescent="0.3">
      <c r="A15" s="9" t="s">
        <v>17</v>
      </c>
      <c r="B15" s="8"/>
      <c r="C15" s="8"/>
      <c r="D15" s="8">
        <v>2711</v>
      </c>
      <c r="E15" s="8">
        <f t="shared" si="1"/>
        <v>2711</v>
      </c>
    </row>
    <row r="16" spans="1:5" x14ac:dyDescent="0.3">
      <c r="A16" s="9" t="s">
        <v>18</v>
      </c>
      <c r="B16" s="8"/>
      <c r="C16" s="8">
        <v>2239999.9900000002</v>
      </c>
      <c r="D16" s="8"/>
      <c r="E16" s="8">
        <f t="shared" si="1"/>
        <v>2239999.9900000002</v>
      </c>
    </row>
    <row r="17" spans="1:5" x14ac:dyDescent="0.3">
      <c r="A17" s="9" t="s">
        <v>19</v>
      </c>
      <c r="B17" s="8"/>
      <c r="C17" s="8">
        <v>3226666.68</v>
      </c>
      <c r="D17" s="8"/>
      <c r="E17" s="8">
        <f t="shared" si="1"/>
        <v>3226666.68</v>
      </c>
    </row>
    <row r="18" spans="1:5" x14ac:dyDescent="0.3">
      <c r="A18" s="9" t="s">
        <v>20</v>
      </c>
      <c r="B18" s="8"/>
      <c r="C18" s="8">
        <v>206486.93</v>
      </c>
      <c r="D18" s="8"/>
      <c r="E18" s="8">
        <f t="shared" si="1"/>
        <v>206486.93</v>
      </c>
    </row>
    <row r="19" spans="1:5" x14ac:dyDescent="0.3">
      <c r="A19" s="9" t="s">
        <v>21</v>
      </c>
      <c r="B19" s="8"/>
      <c r="C19" s="8">
        <v>1613333.33</v>
      </c>
      <c r="D19" s="8"/>
      <c r="E19" s="8">
        <f t="shared" si="1"/>
        <v>1613333.33</v>
      </c>
    </row>
    <row r="20" spans="1:5" x14ac:dyDescent="0.3">
      <c r="A20" s="9" t="s">
        <v>22</v>
      </c>
      <c r="B20" s="8"/>
      <c r="C20" s="8">
        <v>132929.26999999999</v>
      </c>
      <c r="D20" s="8"/>
      <c r="E20" s="8">
        <f t="shared" si="1"/>
        <v>132929.26999999999</v>
      </c>
    </row>
    <row r="21" spans="1:5" x14ac:dyDescent="0.3">
      <c r="A21" s="9" t="s">
        <v>23</v>
      </c>
      <c r="B21" s="8"/>
      <c r="C21" s="8">
        <v>142166.65</v>
      </c>
      <c r="D21" s="8"/>
      <c r="E21" s="8">
        <f t="shared" si="1"/>
        <v>142166.65</v>
      </c>
    </row>
    <row r="22" spans="1:5" x14ac:dyDescent="0.3">
      <c r="A22" s="9" t="s">
        <v>24</v>
      </c>
      <c r="B22" s="8"/>
      <c r="C22" s="8">
        <v>167375.87</v>
      </c>
      <c r="D22" s="8"/>
      <c r="E22" s="8">
        <f t="shared" si="1"/>
        <v>167375.87</v>
      </c>
    </row>
    <row r="23" spans="1:5" x14ac:dyDescent="0.3">
      <c r="A23" s="9" t="s">
        <v>25</v>
      </c>
      <c r="B23" s="8"/>
      <c r="C23" s="8">
        <v>806666.67</v>
      </c>
      <c r="D23" s="8"/>
      <c r="E23" s="8">
        <f t="shared" si="1"/>
        <v>806666.67</v>
      </c>
    </row>
    <row r="24" spans="1:5" x14ac:dyDescent="0.3">
      <c r="A24" s="9" t="s">
        <v>26</v>
      </c>
      <c r="B24" s="8"/>
      <c r="C24" s="8">
        <v>1613333.33</v>
      </c>
      <c r="D24" s="8"/>
      <c r="E24" s="8">
        <f t="shared" si="1"/>
        <v>1613333.33</v>
      </c>
    </row>
    <row r="25" spans="1:5" x14ac:dyDescent="0.3">
      <c r="A25" s="9" t="s">
        <v>27</v>
      </c>
      <c r="B25" s="8"/>
      <c r="C25" s="8">
        <v>200000</v>
      </c>
      <c r="D25" s="8"/>
      <c r="E25" s="8">
        <f t="shared" si="1"/>
        <v>200000</v>
      </c>
    </row>
    <row r="26" spans="1:5" x14ac:dyDescent="0.3">
      <c r="A26" s="9" t="s">
        <v>28</v>
      </c>
      <c r="B26" s="8"/>
      <c r="C26" s="8">
        <v>165181.70000000001</v>
      </c>
      <c r="D26" s="8"/>
      <c r="E26" s="8">
        <f t="shared" si="1"/>
        <v>165181.70000000001</v>
      </c>
    </row>
    <row r="27" spans="1:5" x14ac:dyDescent="0.3">
      <c r="A27" s="9" t="s">
        <v>29</v>
      </c>
      <c r="B27" s="8">
        <v>5000</v>
      </c>
      <c r="C27" s="8"/>
      <c r="D27" s="8"/>
      <c r="E27" s="8">
        <f t="shared" si="1"/>
        <v>5000</v>
      </c>
    </row>
    <row r="28" spans="1:5" x14ac:dyDescent="0.3">
      <c r="A28" s="9" t="s">
        <v>30</v>
      </c>
      <c r="B28" s="8"/>
      <c r="C28" s="8">
        <v>3275.11</v>
      </c>
      <c r="D28" s="8"/>
      <c r="E28" s="8">
        <f t="shared" si="1"/>
        <v>3275.11</v>
      </c>
    </row>
    <row r="29" spans="1:5" x14ac:dyDescent="0.3">
      <c r="A29" s="9" t="s">
        <v>31</v>
      </c>
      <c r="B29" s="8"/>
      <c r="C29" s="8">
        <v>430000</v>
      </c>
      <c r="D29" s="8"/>
      <c r="E29" s="8">
        <f t="shared" si="1"/>
        <v>430000</v>
      </c>
    </row>
    <row r="30" spans="1:5" x14ac:dyDescent="0.3">
      <c r="A30" s="9" t="s">
        <v>32</v>
      </c>
      <c r="B30" s="8"/>
      <c r="C30" s="8">
        <v>23862.33</v>
      </c>
      <c r="D30" s="8"/>
      <c r="E30" s="8">
        <f t="shared" si="1"/>
        <v>23862.33</v>
      </c>
    </row>
    <row r="31" spans="1:5" x14ac:dyDescent="0.3">
      <c r="A31" s="9" t="s">
        <v>33</v>
      </c>
      <c r="B31" s="8"/>
      <c r="C31" s="8">
        <v>18394.189999999999</v>
      </c>
      <c r="D31" s="8"/>
      <c r="E31" s="8">
        <f t="shared" si="1"/>
        <v>18394.189999999999</v>
      </c>
    </row>
    <row r="32" spans="1:5" x14ac:dyDescent="0.3">
      <c r="A32" s="9" t="s">
        <v>34</v>
      </c>
      <c r="B32" s="8"/>
      <c r="C32" s="8">
        <v>26790</v>
      </c>
      <c r="D32" s="8"/>
      <c r="E32" s="8">
        <f t="shared" si="1"/>
        <v>26790</v>
      </c>
    </row>
    <row r="33" spans="1:5" x14ac:dyDescent="0.3">
      <c r="A33" s="9" t="s">
        <v>35</v>
      </c>
      <c r="B33" s="8"/>
      <c r="C33" s="8">
        <v>112151.15</v>
      </c>
      <c r="D33" s="8"/>
      <c r="E33" s="8">
        <f t="shared" si="1"/>
        <v>112151.15</v>
      </c>
    </row>
    <row r="34" spans="1:5" x14ac:dyDescent="0.3">
      <c r="A34" s="9" t="s">
        <v>36</v>
      </c>
      <c r="B34" s="8"/>
      <c r="C34" s="8">
        <v>331258.37</v>
      </c>
      <c r="D34" s="8"/>
      <c r="E34" s="8">
        <f t="shared" si="1"/>
        <v>331258.37</v>
      </c>
    </row>
    <row r="35" spans="1:5" x14ac:dyDescent="0.3">
      <c r="A35" s="9" t="s">
        <v>37</v>
      </c>
      <c r="B35" s="8"/>
      <c r="C35" s="8">
        <v>1016666.68</v>
      </c>
      <c r="D35" s="8"/>
      <c r="E35" s="8">
        <f t="shared" si="1"/>
        <v>1016666.68</v>
      </c>
    </row>
    <row r="36" spans="1:5" x14ac:dyDescent="0.3">
      <c r="A36" s="5" t="s">
        <v>38</v>
      </c>
      <c r="B36" s="6">
        <v>1557.18</v>
      </c>
      <c r="C36" s="6"/>
      <c r="D36" s="6"/>
      <c r="E36" s="6">
        <v>1557.18</v>
      </c>
    </row>
    <row r="37" spans="1:5" x14ac:dyDescent="0.3">
      <c r="A37" s="9" t="s">
        <v>39</v>
      </c>
      <c r="B37" s="8">
        <v>1557.18</v>
      </c>
      <c r="C37" s="8"/>
      <c r="D37" s="8"/>
      <c r="E37" s="8">
        <v>1557.18</v>
      </c>
    </row>
    <row r="38" spans="1:5" x14ac:dyDescent="0.3">
      <c r="A38" s="5" t="s">
        <v>40</v>
      </c>
      <c r="B38" s="8"/>
      <c r="C38" s="8"/>
      <c r="D38" s="6">
        <v>18700</v>
      </c>
      <c r="E38" s="6">
        <v>18700</v>
      </c>
    </row>
    <row r="39" spans="1:5" x14ac:dyDescent="0.3">
      <c r="A39" s="11" t="s">
        <v>41</v>
      </c>
      <c r="B39" s="8"/>
      <c r="C39" s="8"/>
      <c r="D39" s="8">
        <v>18700</v>
      </c>
      <c r="E39" s="8">
        <v>18700</v>
      </c>
    </row>
    <row r="40" spans="1:5" x14ac:dyDescent="0.3">
      <c r="A40" s="5" t="s">
        <v>42</v>
      </c>
      <c r="B40" s="6">
        <f>B41+B42</f>
        <v>3744.94</v>
      </c>
      <c r="C40" s="6"/>
      <c r="D40" s="6"/>
      <c r="E40" s="6">
        <f>E41+E42</f>
        <v>3744.94</v>
      </c>
    </row>
    <row r="41" spans="1:5" x14ac:dyDescent="0.3">
      <c r="A41" s="11" t="s">
        <v>43</v>
      </c>
      <c r="B41" s="8">
        <v>2603.19</v>
      </c>
      <c r="C41" s="8"/>
      <c r="D41" s="8"/>
      <c r="E41" s="8">
        <v>2603.19</v>
      </c>
    </row>
    <row r="42" spans="1:5" x14ac:dyDescent="0.3">
      <c r="A42" s="11" t="s">
        <v>43</v>
      </c>
      <c r="B42" s="8">
        <v>1141.75</v>
      </c>
      <c r="C42" s="8"/>
      <c r="D42" s="8"/>
      <c r="E42" s="8">
        <v>1141.75</v>
      </c>
    </row>
    <row r="43" spans="1:5" x14ac:dyDescent="0.3">
      <c r="A43" s="5" t="s">
        <v>44</v>
      </c>
      <c r="B43" s="8"/>
      <c r="C43" s="8"/>
      <c r="D43" s="6">
        <v>2306.3000000000002</v>
      </c>
      <c r="E43" s="6">
        <v>2306.3000000000002</v>
      </c>
    </row>
    <row r="44" spans="1:5" x14ac:dyDescent="0.3">
      <c r="A44" s="11" t="s">
        <v>45</v>
      </c>
      <c r="B44" s="8"/>
      <c r="C44" s="8"/>
      <c r="D44" s="8">
        <v>2306.3000000000002</v>
      </c>
      <c r="E44" s="8">
        <v>2306.3000000000002</v>
      </c>
    </row>
    <row r="45" spans="1:5" x14ac:dyDescent="0.3">
      <c r="A45" s="5" t="s">
        <v>46</v>
      </c>
      <c r="B45" s="6">
        <v>1735.22</v>
      </c>
      <c r="C45" s="6"/>
      <c r="D45" s="6"/>
      <c r="E45" s="6">
        <v>1735.22</v>
      </c>
    </row>
    <row r="46" spans="1:5" x14ac:dyDescent="0.3">
      <c r="A46" s="7" t="s">
        <v>47</v>
      </c>
      <c r="B46" s="8">
        <v>1735.22</v>
      </c>
      <c r="C46" s="8"/>
      <c r="D46" s="8"/>
      <c r="E46" s="8">
        <v>1735.22</v>
      </c>
    </row>
    <row r="47" spans="1:5" x14ac:dyDescent="0.3">
      <c r="A47" s="5" t="s">
        <v>48</v>
      </c>
      <c r="B47" s="6">
        <f>B48+B49+B50+B51+B52</f>
        <v>177206.68000000002</v>
      </c>
      <c r="C47" s="6"/>
      <c r="D47" s="6"/>
      <c r="E47" s="6">
        <f>E48+E49+E50+E51+E52</f>
        <v>177206.68000000002</v>
      </c>
    </row>
    <row r="48" spans="1:5" x14ac:dyDescent="0.3">
      <c r="A48" s="9" t="s">
        <v>49</v>
      </c>
      <c r="B48" s="8">
        <v>7500</v>
      </c>
      <c r="C48" s="8"/>
      <c r="D48" s="8"/>
      <c r="E48" s="8">
        <v>7500</v>
      </c>
    </row>
    <row r="49" spans="1:5" x14ac:dyDescent="0.3">
      <c r="A49" s="9" t="s">
        <v>50</v>
      </c>
      <c r="B49" s="8">
        <v>51492.35</v>
      </c>
      <c r="C49" s="8"/>
      <c r="D49" s="8"/>
      <c r="E49" s="8">
        <v>51492.35</v>
      </c>
    </row>
    <row r="50" spans="1:5" x14ac:dyDescent="0.3">
      <c r="A50" s="9" t="s">
        <v>51</v>
      </c>
      <c r="B50" s="8">
        <v>17500</v>
      </c>
      <c r="C50" s="8"/>
      <c r="D50" s="8"/>
      <c r="E50" s="8">
        <v>17500</v>
      </c>
    </row>
    <row r="51" spans="1:5" x14ac:dyDescent="0.3">
      <c r="A51" s="9" t="s">
        <v>52</v>
      </c>
      <c r="B51" s="8">
        <v>51492.35</v>
      </c>
      <c r="C51" s="8"/>
      <c r="D51" s="8"/>
      <c r="E51" s="8">
        <v>51492.35</v>
      </c>
    </row>
    <row r="52" spans="1:5" x14ac:dyDescent="0.3">
      <c r="A52" s="9" t="s">
        <v>53</v>
      </c>
      <c r="B52" s="8">
        <v>49221.98</v>
      </c>
      <c r="C52" s="8"/>
      <c r="D52" s="8"/>
      <c r="E52" s="8">
        <v>49221.98</v>
      </c>
    </row>
    <row r="53" spans="1:5" x14ac:dyDescent="0.3">
      <c r="A53" s="5" t="s">
        <v>54</v>
      </c>
      <c r="B53" s="6">
        <v>4798</v>
      </c>
      <c r="C53" s="6"/>
      <c r="D53" s="6"/>
      <c r="E53" s="6">
        <v>4798</v>
      </c>
    </row>
    <row r="54" spans="1:5" x14ac:dyDescent="0.3">
      <c r="A54" s="7" t="s">
        <v>55</v>
      </c>
      <c r="B54" s="8">
        <v>4798</v>
      </c>
      <c r="C54" s="8"/>
      <c r="D54" s="8"/>
      <c r="E54" s="8">
        <v>4798</v>
      </c>
    </row>
    <row r="55" spans="1:5" x14ac:dyDescent="0.3">
      <c r="A55" s="5" t="s">
        <v>56</v>
      </c>
      <c r="B55" s="6"/>
      <c r="C55" s="6"/>
      <c r="D55" s="6">
        <v>350</v>
      </c>
      <c r="E55" s="6">
        <v>350</v>
      </c>
    </row>
    <row r="56" spans="1:5" x14ac:dyDescent="0.3">
      <c r="A56" s="10" t="s">
        <v>57</v>
      </c>
      <c r="B56" s="8"/>
      <c r="C56" s="8"/>
      <c r="D56" s="8">
        <v>350</v>
      </c>
      <c r="E56" s="8">
        <v>350</v>
      </c>
    </row>
    <row r="57" spans="1:5" x14ac:dyDescent="0.3">
      <c r="A57" s="5" t="s">
        <v>58</v>
      </c>
      <c r="B57" s="6">
        <v>8000</v>
      </c>
      <c r="C57" s="6"/>
      <c r="D57" s="6"/>
      <c r="E57" s="6">
        <v>8000</v>
      </c>
    </row>
    <row r="58" spans="1:5" x14ac:dyDescent="0.3">
      <c r="A58" s="7" t="s">
        <v>59</v>
      </c>
      <c r="B58" s="8">
        <v>8000</v>
      </c>
      <c r="C58" s="8"/>
      <c r="D58" s="8"/>
      <c r="E58" s="8">
        <v>8000</v>
      </c>
    </row>
    <row r="59" spans="1:5" x14ac:dyDescent="0.3">
      <c r="A59" s="5" t="s">
        <v>60</v>
      </c>
      <c r="B59" s="6">
        <v>18700</v>
      </c>
      <c r="C59" s="6"/>
      <c r="D59" s="6"/>
      <c r="E59" s="6">
        <v>18700</v>
      </c>
    </row>
    <row r="60" spans="1:5" x14ac:dyDescent="0.3">
      <c r="A60" s="9" t="s">
        <v>61</v>
      </c>
      <c r="B60" s="8">
        <v>18700</v>
      </c>
      <c r="C60" s="8"/>
      <c r="D60" s="8"/>
      <c r="E60" s="8">
        <v>18700</v>
      </c>
    </row>
    <row r="61" spans="1:5" x14ac:dyDescent="0.3">
      <c r="A61" s="5" t="s">
        <v>62</v>
      </c>
      <c r="B61" s="6">
        <f>SUM(B62:B75)</f>
        <v>220444.06</v>
      </c>
      <c r="C61" s="6"/>
      <c r="D61" s="6"/>
      <c r="E61" s="6">
        <f>SUM(E62:E75)</f>
        <v>220444.06</v>
      </c>
    </row>
    <row r="62" spans="1:5" x14ac:dyDescent="0.3">
      <c r="A62" s="9" t="s">
        <v>63</v>
      </c>
      <c r="B62" s="8">
        <v>9826.8700000000008</v>
      </c>
      <c r="C62" s="8"/>
      <c r="D62" s="8"/>
      <c r="E62" s="8">
        <v>9826.8700000000008</v>
      </c>
    </row>
    <row r="63" spans="1:5" x14ac:dyDescent="0.3">
      <c r="A63" s="9" t="s">
        <v>64</v>
      </c>
      <c r="B63" s="8">
        <v>3867.43</v>
      </c>
      <c r="C63" s="8"/>
      <c r="D63" s="8"/>
      <c r="E63" s="8">
        <v>3867.43</v>
      </c>
    </row>
    <row r="64" spans="1:5" x14ac:dyDescent="0.3">
      <c r="A64" s="9" t="s">
        <v>65</v>
      </c>
      <c r="B64" s="8">
        <v>1553.94</v>
      </c>
      <c r="C64" s="8"/>
      <c r="D64" s="8"/>
      <c r="E64" s="8">
        <v>1553.94</v>
      </c>
    </row>
    <row r="65" spans="1:5" x14ac:dyDescent="0.3">
      <c r="A65" s="9" t="s">
        <v>66</v>
      </c>
      <c r="B65" s="8">
        <v>1332.09</v>
      </c>
      <c r="C65" s="8"/>
      <c r="D65" s="8"/>
      <c r="E65" s="8">
        <v>1332.09</v>
      </c>
    </row>
    <row r="66" spans="1:5" x14ac:dyDescent="0.3">
      <c r="A66" s="9" t="s">
        <v>67</v>
      </c>
      <c r="B66" s="8">
        <v>4862</v>
      </c>
      <c r="C66" s="8"/>
      <c r="D66" s="8"/>
      <c r="E66" s="8">
        <v>4862</v>
      </c>
    </row>
    <row r="67" spans="1:5" x14ac:dyDescent="0.3">
      <c r="A67" s="9" t="s">
        <v>68</v>
      </c>
      <c r="B67" s="8">
        <v>9867.5400000000009</v>
      </c>
      <c r="C67" s="8"/>
      <c r="D67" s="8"/>
      <c r="E67" s="8">
        <v>9867.5400000000009</v>
      </c>
    </row>
    <row r="68" spans="1:5" x14ac:dyDescent="0.3">
      <c r="A68" s="9" t="s">
        <v>69</v>
      </c>
      <c r="B68" s="8">
        <v>10023.77</v>
      </c>
      <c r="C68" s="8"/>
      <c r="D68" s="8"/>
      <c r="E68" s="8">
        <v>10023.77</v>
      </c>
    </row>
    <row r="69" spans="1:5" x14ac:dyDescent="0.3">
      <c r="A69" s="9" t="s">
        <v>70</v>
      </c>
      <c r="B69" s="8">
        <v>3944.92</v>
      </c>
      <c r="C69" s="8"/>
      <c r="D69" s="8"/>
      <c r="E69" s="8">
        <v>3944.92</v>
      </c>
    </row>
    <row r="70" spans="1:5" x14ac:dyDescent="0.3">
      <c r="A70" s="9" t="s">
        <v>71</v>
      </c>
      <c r="B70" s="8">
        <v>1585.07</v>
      </c>
      <c r="C70" s="8"/>
      <c r="D70" s="8"/>
      <c r="E70" s="8">
        <v>1585.07</v>
      </c>
    </row>
    <row r="71" spans="1:5" x14ac:dyDescent="0.3">
      <c r="A71" s="9" t="s">
        <v>72</v>
      </c>
      <c r="B71" s="8">
        <v>1358.78</v>
      </c>
      <c r="C71" s="8"/>
      <c r="D71" s="8"/>
      <c r="E71" s="8">
        <v>1358.78</v>
      </c>
    </row>
    <row r="72" spans="1:5" x14ac:dyDescent="0.3">
      <c r="A72" s="9" t="s">
        <v>73</v>
      </c>
      <c r="B72" s="8">
        <v>49511.27</v>
      </c>
      <c r="C72" s="8"/>
      <c r="D72" s="8"/>
      <c r="E72" s="8">
        <v>49511.27</v>
      </c>
    </row>
    <row r="73" spans="1:5" x14ac:dyDescent="0.3">
      <c r="A73" s="9" t="s">
        <v>74</v>
      </c>
      <c r="B73" s="8">
        <v>81206</v>
      </c>
      <c r="C73" s="8"/>
      <c r="D73" s="8"/>
      <c r="E73" s="8">
        <v>81206</v>
      </c>
    </row>
    <row r="74" spans="1:5" x14ac:dyDescent="0.3">
      <c r="A74" s="9" t="s">
        <v>75</v>
      </c>
      <c r="B74" s="8">
        <v>37192.379999999997</v>
      </c>
      <c r="C74" s="8"/>
      <c r="D74" s="8"/>
      <c r="E74" s="8">
        <v>37192.379999999997</v>
      </c>
    </row>
    <row r="75" spans="1:5" x14ac:dyDescent="0.3">
      <c r="A75" s="9" t="s">
        <v>76</v>
      </c>
      <c r="B75" s="8">
        <v>4312</v>
      </c>
      <c r="C75" s="8"/>
      <c r="D75" s="8"/>
      <c r="E75" s="8">
        <v>4312</v>
      </c>
    </row>
    <row r="76" spans="1:5" x14ac:dyDescent="0.3">
      <c r="A76" s="5" t="s">
        <v>77</v>
      </c>
      <c r="B76" s="6"/>
      <c r="C76" s="6"/>
      <c r="D76" s="6">
        <f>SUM(D77:D79)</f>
        <v>768.66000000000008</v>
      </c>
      <c r="E76" s="6">
        <f>SUM(E77:E79)</f>
        <v>768.66000000000008</v>
      </c>
    </row>
    <row r="77" spans="1:5" x14ac:dyDescent="0.3">
      <c r="A77" s="9" t="s">
        <v>78</v>
      </c>
      <c r="B77" s="8"/>
      <c r="C77" s="8"/>
      <c r="D77" s="8">
        <v>480.99</v>
      </c>
      <c r="E77" s="8">
        <v>480.99</v>
      </c>
    </row>
    <row r="78" spans="1:5" x14ac:dyDescent="0.3">
      <c r="A78" s="9" t="s">
        <v>79</v>
      </c>
      <c r="B78" s="8"/>
      <c r="C78" s="8"/>
      <c r="D78" s="8">
        <v>126.99</v>
      </c>
      <c r="E78" s="8">
        <v>126.99</v>
      </c>
    </row>
    <row r="79" spans="1:5" x14ac:dyDescent="0.3">
      <c r="A79" s="9" t="s">
        <v>80</v>
      </c>
      <c r="B79" s="8"/>
      <c r="C79" s="8"/>
      <c r="D79" s="8">
        <v>160.68</v>
      </c>
      <c r="E79" s="8">
        <v>160.68</v>
      </c>
    </row>
    <row r="80" spans="1:5" x14ac:dyDescent="0.3">
      <c r="A80" s="5" t="s">
        <v>81</v>
      </c>
      <c r="B80" s="6">
        <f>SUM(B81:B84)</f>
        <v>98701.66</v>
      </c>
      <c r="C80" s="6"/>
      <c r="D80" s="6"/>
      <c r="E80" s="6">
        <f>SUM(E81:E84)</f>
        <v>98701.66</v>
      </c>
    </row>
    <row r="81" spans="1:5" x14ac:dyDescent="0.3">
      <c r="A81" s="9" t="s">
        <v>82</v>
      </c>
      <c r="B81" s="8">
        <v>24611.15</v>
      </c>
      <c r="C81" s="8"/>
      <c r="D81" s="8"/>
      <c r="E81" s="8">
        <v>24611.15</v>
      </c>
    </row>
    <row r="82" spans="1:5" x14ac:dyDescent="0.3">
      <c r="A82" s="9" t="s">
        <v>83</v>
      </c>
      <c r="B82" s="8">
        <v>8073.43</v>
      </c>
      <c r="C82" s="8"/>
      <c r="D82" s="8"/>
      <c r="E82" s="8">
        <v>8073.43</v>
      </c>
    </row>
    <row r="83" spans="1:5" x14ac:dyDescent="0.3">
      <c r="A83" s="9" t="s">
        <v>84</v>
      </c>
      <c r="B83" s="8">
        <v>58100.08</v>
      </c>
      <c r="C83" s="8"/>
      <c r="D83" s="8"/>
      <c r="E83" s="8">
        <v>58100.08</v>
      </c>
    </row>
    <row r="84" spans="1:5" x14ac:dyDescent="0.3">
      <c r="A84" s="9" t="s">
        <v>85</v>
      </c>
      <c r="B84" s="8">
        <v>7917</v>
      </c>
      <c r="C84" s="8"/>
      <c r="D84" s="8"/>
      <c r="E84" s="8">
        <v>7917</v>
      </c>
    </row>
    <row r="85" spans="1:5" x14ac:dyDescent="0.3">
      <c r="A85" s="5" t="s">
        <v>86</v>
      </c>
      <c r="B85" s="6">
        <f>B86</f>
        <v>33840</v>
      </c>
      <c r="C85" s="8"/>
      <c r="D85" s="8"/>
      <c r="E85" s="6">
        <f>E86</f>
        <v>33840</v>
      </c>
    </row>
    <row r="86" spans="1:5" x14ac:dyDescent="0.3">
      <c r="A86" s="9" t="s">
        <v>87</v>
      </c>
      <c r="B86" s="8">
        <v>33840</v>
      </c>
      <c r="C86" s="8"/>
      <c r="D86" s="8"/>
      <c r="E86" s="8">
        <v>33840</v>
      </c>
    </row>
    <row r="87" spans="1:5" x14ac:dyDescent="0.3">
      <c r="A87" s="12"/>
      <c r="B87" s="13"/>
      <c r="C87" s="13"/>
      <c r="D87" s="13"/>
      <c r="E8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Sarti</dc:creator>
  <cp:lastModifiedBy>Davide Sarti</cp:lastModifiedBy>
  <dcterms:created xsi:type="dcterms:W3CDTF">2023-05-09T16:21:13Z</dcterms:created>
  <dcterms:modified xsi:type="dcterms:W3CDTF">2023-05-09T16:22:38Z</dcterms:modified>
</cp:coreProperties>
</file>