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Foglio1!$A$1:$I$50</definedName>
  </definedNames>
  <calcPr calcId="125725"/>
</workbook>
</file>

<file path=xl/calcChain.xml><?xml version="1.0" encoding="utf-8"?>
<calcChain xmlns="http://schemas.openxmlformats.org/spreadsheetml/2006/main">
  <c r="I7" i="1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5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I47" l="1"/>
  <c r="F47"/>
  <c r="I49" l="1"/>
  <c r="I50" s="1"/>
</calcChain>
</file>

<file path=xl/sharedStrings.xml><?xml version="1.0" encoding="utf-8"?>
<sst xmlns="http://schemas.openxmlformats.org/spreadsheetml/2006/main" count="140" uniqueCount="96">
  <si>
    <t>Gara 10/2014 - Procedura aperta soprasoglia - con aggiudicazione a favore del prezzo più basso – in 5 Lotti
per l’affidamento della fornitura di Attrezzatura didattica necessaria per allestire la nuova sede di Milano Scuola di Cinema e di Televisione presso la Ex Manifattura Tabacchi
Lotto 3 - CIG 5771495457 - Attrezzature per Regia Video</t>
  </si>
  <si>
    <t>ALLEGATO C2 PARTE INTEGRANTE DEL MOE</t>
  </si>
  <si>
    <t>Articolo</t>
  </si>
  <si>
    <t>Categoria</t>
  </si>
  <si>
    <t>Tipologia</t>
    <phoneticPr fontId="0" type="noConversion"/>
  </si>
  <si>
    <t>Quantità indicativa e non esaustiva</t>
  </si>
  <si>
    <t>Importo unitario IVA Esclusa</t>
  </si>
  <si>
    <t>Importo totale IVA Esclusa</t>
  </si>
  <si>
    <t>Marca e Modello offerto</t>
  </si>
  <si>
    <t>Prezzo unitario offerto (esclusa IVA)</t>
  </si>
  <si>
    <t>Costo Complessivo (iva esclusa)</t>
  </si>
  <si>
    <t>C-1</t>
  </si>
  <si>
    <t>MONITOR plasma 42"</t>
  </si>
  <si>
    <t>C</t>
  </si>
  <si>
    <t>C-2</t>
  </si>
  <si>
    <t>Supporto a parete per Monitor 42"</t>
  </si>
  <si>
    <t>C-3</t>
  </si>
  <si>
    <t>Monitor di controllo HD</t>
  </si>
  <si>
    <t>C-4</t>
  </si>
  <si>
    <t>Rack Mount per Monitor controllo</t>
  </si>
  <si>
    <t>C-5</t>
  </si>
  <si>
    <t>Monitor 17" HD</t>
  </si>
  <si>
    <t>C-6</t>
  </si>
  <si>
    <t>Video Pacth Panel 32X2 HDTV</t>
  </si>
  <si>
    <t>C-7</t>
  </si>
  <si>
    <t>Video patch cord</t>
  </si>
  <si>
    <t>C-8</t>
  </si>
  <si>
    <t>Rackframe per 20 schede</t>
  </si>
  <si>
    <t>C-9</t>
  </si>
  <si>
    <t>Redundant power supply</t>
  </si>
  <si>
    <t>C-10</t>
  </si>
  <si>
    <t>Digital distribution amplifier</t>
  </si>
  <si>
    <t>C-11</t>
  </si>
  <si>
    <t>Embedder</t>
  </si>
  <si>
    <t>C-12</t>
  </si>
  <si>
    <t>De-embedder</t>
  </si>
  <si>
    <t>C-13</t>
  </si>
  <si>
    <t>Convertitore SDI-HDMI</t>
  </si>
  <si>
    <t>C-14</t>
  </si>
  <si>
    <t>Monitor 26" HD</t>
    <phoneticPr fontId="0" type="noConversion"/>
  </si>
  <si>
    <t>C-15</t>
  </si>
  <si>
    <t>Coppie di monitor 8"</t>
  </si>
  <si>
    <t>C-16</t>
  </si>
  <si>
    <t>Registratore digitale Avid DNX/Apple ProRES HQ</t>
  </si>
  <si>
    <t>C-17</t>
  </si>
  <si>
    <t>Hard disk da 1TB per registratore</t>
  </si>
  <si>
    <t>C-18</t>
  </si>
  <si>
    <t>SSD</t>
  </si>
  <si>
    <t>C-19</t>
  </si>
  <si>
    <t>HD/SD-SDI Output Card</t>
  </si>
  <si>
    <t>C-20</t>
  </si>
  <si>
    <t>PC (HDMI/VGA) Input Card</t>
  </si>
  <si>
    <t>C-21</t>
  </si>
  <si>
    <t>HD/SD-SDI Input Card</t>
  </si>
  <si>
    <t>C-22</t>
  </si>
  <si>
    <t>32x32 routing switcher</t>
  </si>
  <si>
    <t>C-23</t>
  </si>
  <si>
    <t>Remoto matrice</t>
  </si>
  <si>
    <t>C-24</t>
  </si>
  <si>
    <t>Sync Pulse Generator</t>
  </si>
  <si>
    <t>C-25</t>
  </si>
  <si>
    <t>Adattatore rack</t>
  </si>
  <si>
    <t>C-26</t>
  </si>
  <si>
    <t>Simultaneous monitoring</t>
  </si>
  <si>
    <t>C-27</t>
  </si>
  <si>
    <t>Oscilloscopio/Vettorscopio</t>
    <phoneticPr fontId="0" type="noConversion"/>
  </si>
  <si>
    <t>C-28</t>
  </si>
  <si>
    <t>Product Switcher</t>
  </si>
  <si>
    <t>C-29</t>
  </si>
  <si>
    <t>Broadcast Panel</t>
  </si>
  <si>
    <t>C-30</t>
  </si>
  <si>
    <t>Centralina Convertitore SDI/HDMI - Fibra</t>
  </si>
  <si>
    <t>C-31</t>
  </si>
  <si>
    <t>Convertitore SDI-Fibra</t>
    <phoneticPr fontId="0" type="noConversion"/>
  </si>
  <si>
    <t>C-32</t>
  </si>
  <si>
    <t>Monitor con Strumenti Controllo integrati</t>
  </si>
  <si>
    <t>C-33</t>
  </si>
  <si>
    <t>DISTRIBUTORI VIDEO</t>
  </si>
  <si>
    <t>C-34</t>
  </si>
  <si>
    <t>CAVO FIBRA OTTICA</t>
  </si>
  <si>
    <t>C-35</t>
  </si>
  <si>
    <t>CONNETTORI VIDEO</t>
  </si>
  <si>
    <t>C-36</t>
  </si>
  <si>
    <t xml:space="preserve">CONNETTORI AUDIO </t>
  </si>
  <si>
    <t>C-37</t>
  </si>
  <si>
    <t>CONNETTORI AUDIO</t>
  </si>
  <si>
    <t>C-38</t>
  </si>
  <si>
    <t>C-39</t>
  </si>
  <si>
    <t>C-40</t>
  </si>
  <si>
    <t>C-41</t>
  </si>
  <si>
    <t>CAVO VIDEO</t>
  </si>
  <si>
    <t>C-42</t>
  </si>
  <si>
    <t>CAVO AUDIO</t>
  </si>
  <si>
    <t>base d'asta</t>
  </si>
  <si>
    <t>PERCENTUALE DI OFFERTA</t>
  </si>
  <si>
    <t>sconto percentuale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</si>
</sst>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0.00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Helvetic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 shrinkToFit="1" readingOrder="1"/>
    </xf>
    <xf numFmtId="0" fontId="5" fillId="2" borderId="1" xfId="0" applyFont="1" applyFill="1" applyBorder="1" applyAlignment="1" applyProtection="1">
      <alignment horizontal="center" vertical="center" wrapText="1" shrinkToFit="1" readingOrder="1"/>
    </xf>
    <xf numFmtId="44" fontId="5" fillId="2" borderId="1" xfId="0" applyNumberFormat="1" applyFont="1" applyFill="1" applyBorder="1" applyAlignment="1" applyProtection="1">
      <alignment horizontal="right" vertical="center" wrapText="1"/>
    </xf>
    <xf numFmtId="44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/>
    </xf>
    <xf numFmtId="0" fontId="2" fillId="0" borderId="0" xfId="0" applyFont="1" applyProtection="1"/>
    <xf numFmtId="44" fontId="3" fillId="0" borderId="0" xfId="0" applyNumberFormat="1" applyFont="1" applyFill="1" applyBorder="1" applyAlignment="1" applyProtection="1">
      <alignment horizontal="right" vertical="center" wrapText="1"/>
    </xf>
    <xf numFmtId="44" fontId="2" fillId="0" borderId="0" xfId="0" applyNumberFormat="1" applyFont="1" applyProtection="1"/>
    <xf numFmtId="44" fontId="0" fillId="0" borderId="0" xfId="0" applyNumberFormat="1" applyProtection="1"/>
    <xf numFmtId="164" fontId="0" fillId="0" borderId="0" xfId="2" applyNumberFormat="1" applyFont="1" applyProtection="1"/>
    <xf numFmtId="164" fontId="0" fillId="0" borderId="0" xfId="0" applyNumberFormat="1" applyProtection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K6" sqref="K6"/>
    </sheetView>
  </sheetViews>
  <sheetFormatPr defaultRowHeight="15"/>
  <cols>
    <col min="1" max="1" width="9.140625" style="4"/>
    <col min="2" max="2" width="45.28515625" style="4" customWidth="1"/>
    <col min="3" max="4" width="9.140625" style="4"/>
    <col min="5" max="5" width="10.85546875" style="4" bestFit="1" customWidth="1"/>
    <col min="6" max="6" width="17.7109375" style="4" customWidth="1"/>
    <col min="7" max="7" width="27.5703125" style="4" customWidth="1"/>
    <col min="8" max="8" width="11.7109375" style="4" customWidth="1"/>
    <col min="9" max="9" width="17.42578125" style="4" customWidth="1"/>
    <col min="10" max="16384" width="9.140625" style="4"/>
  </cols>
  <sheetData>
    <row r="1" spans="1:9" s="2" customFormat="1" ht="8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3" t="s">
        <v>1</v>
      </c>
      <c r="B2" s="3"/>
      <c r="C2" s="3"/>
      <c r="D2" s="3"/>
      <c r="E2" s="3"/>
      <c r="F2" s="3"/>
      <c r="G2" s="3"/>
      <c r="H2" s="3"/>
    </row>
    <row r="4" spans="1:9" ht="63.7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5" t="s">
        <v>8</v>
      </c>
      <c r="H4" s="5" t="s">
        <v>9</v>
      </c>
      <c r="I4" s="5" t="s">
        <v>10</v>
      </c>
    </row>
    <row r="5" spans="1:9">
      <c r="A5" s="8" t="s">
        <v>11</v>
      </c>
      <c r="B5" s="8" t="s">
        <v>12</v>
      </c>
      <c r="C5" s="9" t="s">
        <v>13</v>
      </c>
      <c r="D5" s="10">
        <v>2</v>
      </c>
      <c r="E5" s="11">
        <v>1080</v>
      </c>
      <c r="F5" s="11">
        <f>+D5*E5</f>
        <v>2160</v>
      </c>
      <c r="G5" s="12"/>
      <c r="H5" s="12"/>
      <c r="I5" s="6">
        <f>+H5*D5</f>
        <v>0</v>
      </c>
    </row>
    <row r="6" spans="1:9">
      <c r="A6" s="8" t="s">
        <v>14</v>
      </c>
      <c r="B6" s="8" t="s">
        <v>15</v>
      </c>
      <c r="C6" s="9" t="s">
        <v>13</v>
      </c>
      <c r="D6" s="10">
        <v>2</v>
      </c>
      <c r="E6" s="11">
        <v>150</v>
      </c>
      <c r="F6" s="11">
        <f t="shared" ref="F6:F46" si="0">+D6*E6</f>
        <v>300</v>
      </c>
      <c r="G6" s="12"/>
      <c r="H6" s="12"/>
      <c r="I6" s="6">
        <f t="shared" ref="I6:I46" si="1">+H6*D6</f>
        <v>0</v>
      </c>
    </row>
    <row r="7" spans="1:9">
      <c r="A7" s="8" t="s">
        <v>16</v>
      </c>
      <c r="B7" s="8" t="s">
        <v>17</v>
      </c>
      <c r="C7" s="9" t="s">
        <v>13</v>
      </c>
      <c r="D7" s="10">
        <v>2</v>
      </c>
      <c r="E7" s="11">
        <v>3900</v>
      </c>
      <c r="F7" s="11">
        <f t="shared" si="0"/>
        <v>7800</v>
      </c>
      <c r="G7" s="12"/>
      <c r="H7" s="12"/>
      <c r="I7" s="6">
        <f t="shared" si="1"/>
        <v>0</v>
      </c>
    </row>
    <row r="8" spans="1:9">
      <c r="A8" s="8" t="s">
        <v>18</v>
      </c>
      <c r="B8" s="8" t="s">
        <v>19</v>
      </c>
      <c r="C8" s="9" t="s">
        <v>13</v>
      </c>
      <c r="D8" s="10">
        <v>2</v>
      </c>
      <c r="E8" s="11">
        <v>250</v>
      </c>
      <c r="F8" s="11">
        <f t="shared" si="0"/>
        <v>500</v>
      </c>
      <c r="G8" s="12"/>
      <c r="H8" s="12"/>
      <c r="I8" s="6">
        <f t="shared" si="1"/>
        <v>0</v>
      </c>
    </row>
    <row r="9" spans="1:9">
      <c r="A9" s="8" t="s">
        <v>20</v>
      </c>
      <c r="B9" s="8" t="s">
        <v>21</v>
      </c>
      <c r="C9" s="9" t="s">
        <v>13</v>
      </c>
      <c r="D9" s="10">
        <v>2</v>
      </c>
      <c r="E9" s="11">
        <v>900</v>
      </c>
      <c r="F9" s="11">
        <f t="shared" si="0"/>
        <v>1800</v>
      </c>
      <c r="G9" s="12"/>
      <c r="H9" s="12"/>
      <c r="I9" s="6">
        <f t="shared" si="1"/>
        <v>0</v>
      </c>
    </row>
    <row r="10" spans="1:9">
      <c r="A10" s="8" t="s">
        <v>22</v>
      </c>
      <c r="B10" s="8" t="s">
        <v>23</v>
      </c>
      <c r="C10" s="9" t="s">
        <v>13</v>
      </c>
      <c r="D10" s="10">
        <v>2</v>
      </c>
      <c r="E10" s="11">
        <v>1370</v>
      </c>
      <c r="F10" s="11">
        <f t="shared" si="0"/>
        <v>2740</v>
      </c>
      <c r="G10" s="12"/>
      <c r="H10" s="12"/>
      <c r="I10" s="6">
        <f t="shared" si="1"/>
        <v>0</v>
      </c>
    </row>
    <row r="11" spans="1:9">
      <c r="A11" s="8" t="s">
        <v>24</v>
      </c>
      <c r="B11" s="8" t="s">
        <v>25</v>
      </c>
      <c r="C11" s="9" t="s">
        <v>13</v>
      </c>
      <c r="D11" s="10">
        <v>30</v>
      </c>
      <c r="E11" s="11">
        <v>24</v>
      </c>
      <c r="F11" s="11">
        <f t="shared" si="0"/>
        <v>720</v>
      </c>
      <c r="G11" s="12"/>
      <c r="H11" s="12"/>
      <c r="I11" s="6">
        <f t="shared" si="1"/>
        <v>0</v>
      </c>
    </row>
    <row r="12" spans="1:9">
      <c r="A12" s="8" t="s">
        <v>26</v>
      </c>
      <c r="B12" s="8" t="s">
        <v>27</v>
      </c>
      <c r="C12" s="9" t="s">
        <v>13</v>
      </c>
      <c r="D12" s="10">
        <v>1</v>
      </c>
      <c r="E12" s="11">
        <v>1680</v>
      </c>
      <c r="F12" s="11">
        <f t="shared" si="0"/>
        <v>1680</v>
      </c>
      <c r="G12" s="12"/>
      <c r="H12" s="12"/>
      <c r="I12" s="6">
        <f t="shared" si="1"/>
        <v>0</v>
      </c>
    </row>
    <row r="13" spans="1:9">
      <c r="A13" s="8" t="s">
        <v>28</v>
      </c>
      <c r="B13" s="8" t="s">
        <v>29</v>
      </c>
      <c r="C13" s="9" t="s">
        <v>13</v>
      </c>
      <c r="D13" s="10">
        <v>1</v>
      </c>
      <c r="E13" s="11">
        <v>495</v>
      </c>
      <c r="F13" s="11">
        <f t="shared" si="0"/>
        <v>495</v>
      </c>
      <c r="G13" s="12"/>
      <c r="H13" s="12"/>
      <c r="I13" s="6">
        <f t="shared" si="1"/>
        <v>0</v>
      </c>
    </row>
    <row r="14" spans="1:9">
      <c r="A14" s="8" t="s">
        <v>30</v>
      </c>
      <c r="B14" s="8" t="s">
        <v>31</v>
      </c>
      <c r="C14" s="9" t="s">
        <v>13</v>
      </c>
      <c r="D14" s="10">
        <v>4</v>
      </c>
      <c r="E14" s="11">
        <v>395</v>
      </c>
      <c r="F14" s="11">
        <f t="shared" si="0"/>
        <v>1580</v>
      </c>
      <c r="G14" s="12"/>
      <c r="H14" s="12"/>
      <c r="I14" s="6">
        <f t="shared" si="1"/>
        <v>0</v>
      </c>
    </row>
    <row r="15" spans="1:9">
      <c r="A15" s="8" t="s">
        <v>32</v>
      </c>
      <c r="B15" s="8" t="s">
        <v>33</v>
      </c>
      <c r="C15" s="9" t="s">
        <v>13</v>
      </c>
      <c r="D15" s="10">
        <v>6</v>
      </c>
      <c r="E15" s="11">
        <v>395</v>
      </c>
      <c r="F15" s="11">
        <f t="shared" si="0"/>
        <v>2370</v>
      </c>
      <c r="G15" s="12"/>
      <c r="H15" s="12"/>
      <c r="I15" s="6">
        <f t="shared" si="1"/>
        <v>0</v>
      </c>
    </row>
    <row r="16" spans="1:9">
      <c r="A16" s="8" t="s">
        <v>34</v>
      </c>
      <c r="B16" s="8" t="s">
        <v>35</v>
      </c>
      <c r="C16" s="9" t="s">
        <v>13</v>
      </c>
      <c r="D16" s="10">
        <v>2</v>
      </c>
      <c r="E16" s="11">
        <v>395</v>
      </c>
      <c r="F16" s="11">
        <f t="shared" si="0"/>
        <v>790</v>
      </c>
      <c r="G16" s="12"/>
      <c r="H16" s="12"/>
      <c r="I16" s="6">
        <f t="shared" si="1"/>
        <v>0</v>
      </c>
    </row>
    <row r="17" spans="1:9">
      <c r="A17" s="8" t="s">
        <v>36</v>
      </c>
      <c r="B17" s="8" t="s">
        <v>37</v>
      </c>
      <c r="C17" s="9" t="s">
        <v>13</v>
      </c>
      <c r="D17" s="10">
        <v>4</v>
      </c>
      <c r="E17" s="11">
        <v>350</v>
      </c>
      <c r="F17" s="11">
        <f t="shared" si="0"/>
        <v>1400</v>
      </c>
      <c r="G17" s="12"/>
      <c r="H17" s="12"/>
      <c r="I17" s="6">
        <f t="shared" si="1"/>
        <v>0</v>
      </c>
    </row>
    <row r="18" spans="1:9">
      <c r="A18" s="8" t="s">
        <v>38</v>
      </c>
      <c r="B18" s="8" t="s">
        <v>39</v>
      </c>
      <c r="C18" s="9" t="s">
        <v>13</v>
      </c>
      <c r="D18" s="10">
        <v>5</v>
      </c>
      <c r="E18" s="11">
        <v>290</v>
      </c>
      <c r="F18" s="11">
        <f t="shared" si="0"/>
        <v>1450</v>
      </c>
      <c r="G18" s="12"/>
      <c r="H18" s="12"/>
      <c r="I18" s="6">
        <f t="shared" si="1"/>
        <v>0</v>
      </c>
    </row>
    <row r="19" spans="1:9">
      <c r="A19" s="8" t="s">
        <v>40</v>
      </c>
      <c r="B19" s="8" t="s">
        <v>41</v>
      </c>
      <c r="C19" s="9" t="s">
        <v>13</v>
      </c>
      <c r="D19" s="10">
        <v>4</v>
      </c>
      <c r="E19" s="11">
        <v>460</v>
      </c>
      <c r="F19" s="11">
        <f t="shared" si="0"/>
        <v>1840</v>
      </c>
      <c r="G19" s="12"/>
      <c r="H19" s="12"/>
      <c r="I19" s="6">
        <f t="shared" si="1"/>
        <v>0</v>
      </c>
    </row>
    <row r="20" spans="1:9">
      <c r="A20" s="8" t="s">
        <v>42</v>
      </c>
      <c r="B20" s="8" t="s">
        <v>43</v>
      </c>
      <c r="C20" s="9" t="s">
        <v>13</v>
      </c>
      <c r="D20" s="10">
        <v>3</v>
      </c>
      <c r="E20" s="11">
        <v>3800</v>
      </c>
      <c r="F20" s="11">
        <f t="shared" si="0"/>
        <v>11400</v>
      </c>
      <c r="G20" s="12"/>
      <c r="H20" s="12"/>
      <c r="I20" s="6">
        <f t="shared" si="1"/>
        <v>0</v>
      </c>
    </row>
    <row r="21" spans="1:9">
      <c r="A21" s="8" t="s">
        <v>44</v>
      </c>
      <c r="B21" s="8" t="s">
        <v>45</v>
      </c>
      <c r="C21" s="9" t="s">
        <v>13</v>
      </c>
      <c r="D21" s="10">
        <v>10</v>
      </c>
      <c r="E21" s="11">
        <v>110</v>
      </c>
      <c r="F21" s="11">
        <f t="shared" si="0"/>
        <v>1100</v>
      </c>
      <c r="G21" s="12"/>
      <c r="H21" s="12"/>
      <c r="I21" s="6">
        <f t="shared" si="1"/>
        <v>0</v>
      </c>
    </row>
    <row r="22" spans="1:9">
      <c r="A22" s="8" t="s">
        <v>46</v>
      </c>
      <c r="B22" s="8" t="s">
        <v>47</v>
      </c>
      <c r="C22" s="9" t="s">
        <v>13</v>
      </c>
      <c r="D22" s="10">
        <v>4</v>
      </c>
      <c r="E22" s="11">
        <v>160</v>
      </c>
      <c r="F22" s="11">
        <f t="shared" si="0"/>
        <v>640</v>
      </c>
      <c r="G22" s="12"/>
      <c r="H22" s="12"/>
      <c r="I22" s="6">
        <f t="shared" si="1"/>
        <v>0</v>
      </c>
    </row>
    <row r="23" spans="1:9">
      <c r="A23" s="8" t="s">
        <v>48</v>
      </c>
      <c r="B23" s="8" t="s">
        <v>49</v>
      </c>
      <c r="C23" s="9" t="s">
        <v>13</v>
      </c>
      <c r="D23" s="10">
        <v>1</v>
      </c>
      <c r="E23" s="11">
        <v>1550</v>
      </c>
      <c r="F23" s="11">
        <f t="shared" si="0"/>
        <v>1550</v>
      </c>
      <c r="G23" s="12"/>
      <c r="H23" s="12"/>
      <c r="I23" s="6">
        <f t="shared" si="1"/>
        <v>0</v>
      </c>
    </row>
    <row r="24" spans="1:9">
      <c r="A24" s="8" t="s">
        <v>50</v>
      </c>
      <c r="B24" s="8" t="s">
        <v>51</v>
      </c>
      <c r="C24" s="9" t="s">
        <v>13</v>
      </c>
      <c r="D24" s="10">
        <v>1</v>
      </c>
      <c r="E24" s="11">
        <v>1995</v>
      </c>
      <c r="F24" s="11">
        <f t="shared" si="0"/>
        <v>1995</v>
      </c>
      <c r="G24" s="12"/>
      <c r="H24" s="12"/>
      <c r="I24" s="6">
        <f t="shared" si="1"/>
        <v>0</v>
      </c>
    </row>
    <row r="25" spans="1:9">
      <c r="A25" s="8" t="s">
        <v>52</v>
      </c>
      <c r="B25" s="8" t="s">
        <v>53</v>
      </c>
      <c r="C25" s="9" t="s">
        <v>13</v>
      </c>
      <c r="D25" s="10">
        <v>1</v>
      </c>
      <c r="E25" s="11">
        <v>1476</v>
      </c>
      <c r="F25" s="11">
        <f t="shared" si="0"/>
        <v>1476</v>
      </c>
      <c r="G25" s="12"/>
      <c r="H25" s="12"/>
      <c r="I25" s="6">
        <f t="shared" si="1"/>
        <v>0</v>
      </c>
    </row>
    <row r="26" spans="1:9">
      <c r="A26" s="8" t="s">
        <v>54</v>
      </c>
      <c r="B26" s="8" t="s">
        <v>55</v>
      </c>
      <c r="C26" s="9" t="s">
        <v>13</v>
      </c>
      <c r="D26" s="10">
        <v>2</v>
      </c>
      <c r="E26" s="11">
        <v>3500</v>
      </c>
      <c r="F26" s="11">
        <f t="shared" si="0"/>
        <v>7000</v>
      </c>
      <c r="G26" s="12"/>
      <c r="H26" s="12"/>
      <c r="I26" s="6">
        <f t="shared" si="1"/>
        <v>0</v>
      </c>
    </row>
    <row r="27" spans="1:9">
      <c r="A27" s="8" t="s">
        <v>56</v>
      </c>
      <c r="B27" s="8" t="s">
        <v>57</v>
      </c>
      <c r="C27" s="9" t="s">
        <v>13</v>
      </c>
      <c r="D27" s="10">
        <v>2</v>
      </c>
      <c r="E27" s="11">
        <v>600</v>
      </c>
      <c r="F27" s="11">
        <f t="shared" si="0"/>
        <v>1200</v>
      </c>
      <c r="G27" s="12"/>
      <c r="H27" s="12"/>
      <c r="I27" s="6">
        <f t="shared" si="1"/>
        <v>0</v>
      </c>
    </row>
    <row r="28" spans="1:9">
      <c r="A28" s="8" t="s">
        <v>58</v>
      </c>
      <c r="B28" s="8" t="s">
        <v>59</v>
      </c>
      <c r="C28" s="9" t="s">
        <v>13</v>
      </c>
      <c r="D28" s="10">
        <v>1</v>
      </c>
      <c r="E28" s="11">
        <v>5780</v>
      </c>
      <c r="F28" s="11">
        <f t="shared" si="0"/>
        <v>5780</v>
      </c>
      <c r="G28" s="12"/>
      <c r="H28" s="12"/>
      <c r="I28" s="6">
        <f t="shared" si="1"/>
        <v>0</v>
      </c>
    </row>
    <row r="29" spans="1:9">
      <c r="A29" s="8" t="s">
        <v>60</v>
      </c>
      <c r="B29" s="8" t="s">
        <v>61</v>
      </c>
      <c r="C29" s="9" t="s">
        <v>13</v>
      </c>
      <c r="D29" s="10">
        <v>1</v>
      </c>
      <c r="E29" s="11">
        <v>415</v>
      </c>
      <c r="F29" s="11">
        <f t="shared" si="0"/>
        <v>415</v>
      </c>
      <c r="G29" s="12"/>
      <c r="H29" s="12"/>
      <c r="I29" s="6">
        <f t="shared" si="1"/>
        <v>0</v>
      </c>
    </row>
    <row r="30" spans="1:9">
      <c r="A30" s="8" t="s">
        <v>62</v>
      </c>
      <c r="B30" s="8" t="s">
        <v>63</v>
      </c>
      <c r="C30" s="9" t="s">
        <v>13</v>
      </c>
      <c r="D30" s="10">
        <v>1</v>
      </c>
      <c r="E30" s="11">
        <v>927</v>
      </c>
      <c r="F30" s="11">
        <f t="shared" si="0"/>
        <v>927</v>
      </c>
      <c r="G30" s="12"/>
      <c r="H30" s="12"/>
      <c r="I30" s="6">
        <f t="shared" si="1"/>
        <v>0</v>
      </c>
    </row>
    <row r="31" spans="1:9">
      <c r="A31" s="8" t="s">
        <v>64</v>
      </c>
      <c r="B31" s="8" t="s">
        <v>65</v>
      </c>
      <c r="C31" s="9" t="s">
        <v>13</v>
      </c>
      <c r="D31" s="10">
        <v>1</v>
      </c>
      <c r="E31" s="11">
        <v>6800</v>
      </c>
      <c r="F31" s="11">
        <f t="shared" si="0"/>
        <v>6800</v>
      </c>
      <c r="G31" s="12"/>
      <c r="H31" s="12"/>
      <c r="I31" s="6">
        <f t="shared" si="1"/>
        <v>0</v>
      </c>
    </row>
    <row r="32" spans="1:9">
      <c r="A32" s="13" t="s">
        <v>66</v>
      </c>
      <c r="B32" s="8" t="s">
        <v>67</v>
      </c>
      <c r="C32" s="9" t="s">
        <v>13</v>
      </c>
      <c r="D32" s="10">
        <v>1</v>
      </c>
      <c r="E32" s="11">
        <v>2500</v>
      </c>
      <c r="F32" s="11">
        <f t="shared" si="0"/>
        <v>2500</v>
      </c>
      <c r="G32" s="12"/>
      <c r="H32" s="12"/>
      <c r="I32" s="6">
        <f t="shared" si="1"/>
        <v>0</v>
      </c>
    </row>
    <row r="33" spans="1:9">
      <c r="A33" s="8" t="s">
        <v>68</v>
      </c>
      <c r="B33" s="8" t="s">
        <v>69</v>
      </c>
      <c r="C33" s="9" t="s">
        <v>13</v>
      </c>
      <c r="D33" s="10">
        <v>1</v>
      </c>
      <c r="E33" s="11">
        <v>5000</v>
      </c>
      <c r="F33" s="11">
        <f t="shared" si="0"/>
        <v>5000</v>
      </c>
      <c r="G33" s="12"/>
      <c r="H33" s="12"/>
      <c r="I33" s="6">
        <f t="shared" si="1"/>
        <v>0</v>
      </c>
    </row>
    <row r="34" spans="1:9">
      <c r="A34" s="8" t="s">
        <v>70</v>
      </c>
      <c r="B34" s="8" t="s">
        <v>71</v>
      </c>
      <c r="C34" s="9" t="s">
        <v>13</v>
      </c>
      <c r="D34" s="10">
        <v>1</v>
      </c>
      <c r="E34" s="11">
        <v>2000</v>
      </c>
      <c r="F34" s="11">
        <f t="shared" si="0"/>
        <v>2000</v>
      </c>
      <c r="G34" s="12"/>
      <c r="H34" s="12"/>
      <c r="I34" s="6">
        <f t="shared" si="1"/>
        <v>0</v>
      </c>
    </row>
    <row r="35" spans="1:9">
      <c r="A35" s="8" t="s">
        <v>72</v>
      </c>
      <c r="B35" s="8" t="s">
        <v>73</v>
      </c>
      <c r="C35" s="9" t="s">
        <v>13</v>
      </c>
      <c r="D35" s="10">
        <v>4</v>
      </c>
      <c r="E35" s="11">
        <v>600</v>
      </c>
      <c r="F35" s="11">
        <f t="shared" si="0"/>
        <v>2400</v>
      </c>
      <c r="G35" s="12"/>
      <c r="H35" s="12"/>
      <c r="I35" s="6">
        <f t="shared" si="1"/>
        <v>0</v>
      </c>
    </row>
    <row r="36" spans="1:9">
      <c r="A36" s="8" t="s">
        <v>74</v>
      </c>
      <c r="B36" s="8" t="s">
        <v>75</v>
      </c>
      <c r="C36" s="9" t="s">
        <v>13</v>
      </c>
      <c r="D36" s="10">
        <v>3</v>
      </c>
      <c r="E36" s="11">
        <v>913</v>
      </c>
      <c r="F36" s="11">
        <f t="shared" si="0"/>
        <v>2739</v>
      </c>
      <c r="G36" s="12"/>
      <c r="H36" s="12"/>
      <c r="I36" s="6">
        <f t="shared" si="1"/>
        <v>0</v>
      </c>
    </row>
    <row r="37" spans="1:9">
      <c r="A37" s="8" t="s">
        <v>76</v>
      </c>
      <c r="B37" s="8" t="s">
        <v>77</v>
      </c>
      <c r="C37" s="9" t="s">
        <v>13</v>
      </c>
      <c r="D37" s="10">
        <v>4</v>
      </c>
      <c r="E37" s="11">
        <v>200</v>
      </c>
      <c r="F37" s="11">
        <f t="shared" si="0"/>
        <v>800</v>
      </c>
      <c r="G37" s="12"/>
      <c r="H37" s="12"/>
      <c r="I37" s="6">
        <f t="shared" si="1"/>
        <v>0</v>
      </c>
    </row>
    <row r="38" spans="1:9">
      <c r="A38" s="8" t="s">
        <v>78</v>
      </c>
      <c r="B38" s="8" t="s">
        <v>79</v>
      </c>
      <c r="C38" s="9" t="s">
        <v>13</v>
      </c>
      <c r="D38" s="10">
        <v>4</v>
      </c>
      <c r="E38" s="11">
        <v>1100</v>
      </c>
      <c r="F38" s="11">
        <f t="shared" si="0"/>
        <v>4400</v>
      </c>
      <c r="G38" s="12"/>
      <c r="H38" s="12"/>
      <c r="I38" s="6">
        <f t="shared" si="1"/>
        <v>0</v>
      </c>
    </row>
    <row r="39" spans="1:9">
      <c r="A39" s="8" t="s">
        <v>80</v>
      </c>
      <c r="B39" s="8" t="s">
        <v>81</v>
      </c>
      <c r="C39" s="9" t="s">
        <v>13</v>
      </c>
      <c r="D39" s="10">
        <v>50</v>
      </c>
      <c r="E39" s="11">
        <v>5.89</v>
      </c>
      <c r="F39" s="11">
        <f t="shared" si="0"/>
        <v>294.5</v>
      </c>
      <c r="G39" s="12"/>
      <c r="H39" s="12"/>
      <c r="I39" s="6">
        <f t="shared" si="1"/>
        <v>0</v>
      </c>
    </row>
    <row r="40" spans="1:9">
      <c r="A40" s="8" t="s">
        <v>82</v>
      </c>
      <c r="B40" s="8" t="s">
        <v>83</v>
      </c>
      <c r="C40" s="9" t="s">
        <v>13</v>
      </c>
      <c r="D40" s="10">
        <v>25</v>
      </c>
      <c r="E40" s="11">
        <v>5.0999999999999996</v>
      </c>
      <c r="F40" s="11">
        <f t="shared" si="0"/>
        <v>127.49999999999999</v>
      </c>
      <c r="G40" s="12"/>
      <c r="H40" s="12"/>
      <c r="I40" s="6">
        <f t="shared" si="1"/>
        <v>0</v>
      </c>
    </row>
    <row r="41" spans="1:9">
      <c r="A41" s="8" t="s">
        <v>84</v>
      </c>
      <c r="B41" s="8" t="s">
        <v>85</v>
      </c>
      <c r="C41" s="9" t="s">
        <v>13</v>
      </c>
      <c r="D41" s="10">
        <v>25</v>
      </c>
      <c r="E41" s="11">
        <v>5.18</v>
      </c>
      <c r="F41" s="11">
        <f t="shared" si="0"/>
        <v>129.5</v>
      </c>
      <c r="G41" s="12"/>
      <c r="H41" s="12"/>
      <c r="I41" s="6">
        <f t="shared" si="1"/>
        <v>0</v>
      </c>
    </row>
    <row r="42" spans="1:9">
      <c r="A42" s="8" t="s">
        <v>86</v>
      </c>
      <c r="B42" s="8" t="s">
        <v>81</v>
      </c>
      <c r="C42" s="9" t="s">
        <v>13</v>
      </c>
      <c r="D42" s="10">
        <v>500</v>
      </c>
      <c r="E42" s="11">
        <v>2.61</v>
      </c>
      <c r="F42" s="11">
        <f t="shared" si="0"/>
        <v>1305</v>
      </c>
      <c r="G42" s="12"/>
      <c r="H42" s="12"/>
      <c r="I42" s="6">
        <f t="shared" si="1"/>
        <v>0</v>
      </c>
    </row>
    <row r="43" spans="1:9">
      <c r="A43" s="8" t="s">
        <v>87</v>
      </c>
      <c r="B43" s="8" t="s">
        <v>83</v>
      </c>
      <c r="C43" s="9" t="s">
        <v>13</v>
      </c>
      <c r="D43" s="10">
        <v>200</v>
      </c>
      <c r="E43" s="11">
        <v>4.28</v>
      </c>
      <c r="F43" s="11">
        <f t="shared" si="0"/>
        <v>856</v>
      </c>
      <c r="G43" s="12"/>
      <c r="H43" s="12"/>
      <c r="I43" s="6">
        <f t="shared" si="1"/>
        <v>0</v>
      </c>
    </row>
    <row r="44" spans="1:9">
      <c r="A44" s="8" t="s">
        <v>88</v>
      </c>
      <c r="B44" s="8" t="s">
        <v>85</v>
      </c>
      <c r="C44" s="9" t="s">
        <v>13</v>
      </c>
      <c r="D44" s="10">
        <v>200</v>
      </c>
      <c r="E44" s="11">
        <v>4.88</v>
      </c>
      <c r="F44" s="11">
        <f t="shared" si="0"/>
        <v>976</v>
      </c>
      <c r="G44" s="12"/>
      <c r="H44" s="12"/>
      <c r="I44" s="6">
        <f t="shared" si="1"/>
        <v>0</v>
      </c>
    </row>
    <row r="45" spans="1:9">
      <c r="A45" s="8" t="s">
        <v>89</v>
      </c>
      <c r="B45" s="8" t="s">
        <v>90</v>
      </c>
      <c r="C45" s="9" t="s">
        <v>13</v>
      </c>
      <c r="D45" s="10">
        <v>1</v>
      </c>
      <c r="E45" s="11">
        <v>1000</v>
      </c>
      <c r="F45" s="11">
        <f t="shared" si="0"/>
        <v>1000</v>
      </c>
      <c r="G45" s="12"/>
      <c r="H45" s="12"/>
      <c r="I45" s="6">
        <f t="shared" si="1"/>
        <v>0</v>
      </c>
    </row>
    <row r="46" spans="1:9">
      <c r="A46" s="8" t="s">
        <v>91</v>
      </c>
      <c r="B46" s="8" t="s">
        <v>92</v>
      </c>
      <c r="C46" s="9" t="s">
        <v>13</v>
      </c>
      <c r="D46" s="10">
        <v>1</v>
      </c>
      <c r="E46" s="11">
        <v>600</v>
      </c>
      <c r="F46" s="11">
        <f t="shared" si="0"/>
        <v>600</v>
      </c>
      <c r="G46" s="12"/>
      <c r="H46" s="12"/>
      <c r="I46" s="6">
        <f t="shared" si="1"/>
        <v>0</v>
      </c>
    </row>
    <row r="47" spans="1:9">
      <c r="A47" s="14"/>
      <c r="B47" s="14"/>
      <c r="C47" s="14"/>
      <c r="D47" s="14"/>
      <c r="E47" s="14" t="s">
        <v>93</v>
      </c>
      <c r="F47" s="15">
        <f>SUM(F5:F46)</f>
        <v>93035.5</v>
      </c>
      <c r="G47" s="14"/>
      <c r="H47" s="14"/>
      <c r="I47" s="16">
        <f>SUM(I5:I46)</f>
        <v>0</v>
      </c>
    </row>
    <row r="48" spans="1:9">
      <c r="F48" s="17"/>
      <c r="I48" s="17"/>
    </row>
    <row r="49" spans="6:9">
      <c r="F49" s="4" t="s">
        <v>94</v>
      </c>
      <c r="I49" s="18">
        <f>+I47/F47</f>
        <v>0</v>
      </c>
    </row>
    <row r="50" spans="6:9">
      <c r="F50" s="4" t="s">
        <v>95</v>
      </c>
      <c r="I50" s="19">
        <f>100%-I49</f>
        <v>1</v>
      </c>
    </row>
  </sheetData>
  <sheetProtection password="DCF6" sheet="1" objects="1" scenarios="1"/>
  <mergeCells count="2">
    <mergeCell ref="A1:H1"/>
    <mergeCell ref="A2:H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G.ABUSSI</dc:creator>
  <cp:lastModifiedBy>G.ABUSSI</cp:lastModifiedBy>
  <cp:lastPrinted>2014-06-30T16:00:00Z</cp:lastPrinted>
  <dcterms:created xsi:type="dcterms:W3CDTF">2014-06-30T15:52:51Z</dcterms:created>
  <dcterms:modified xsi:type="dcterms:W3CDTF">2014-06-30T16:11:32Z</dcterms:modified>
</cp:coreProperties>
</file>