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915" windowWidth="18435" windowHeight="637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I6" i="1"/>
  <c r="I7"/>
  <c r="I8"/>
  <c r="I9"/>
  <c r="I10"/>
  <c r="I11"/>
  <c r="I12"/>
  <c r="I13"/>
  <c r="I14"/>
  <c r="I15"/>
  <c r="I5"/>
  <c r="I16" s="1"/>
  <c r="I18" s="1"/>
  <c r="I19" s="1"/>
  <c r="F15"/>
  <c r="F14"/>
  <c r="F13"/>
  <c r="F12"/>
  <c r="F11"/>
  <c r="F10"/>
  <c r="F9"/>
  <c r="F8"/>
  <c r="F7"/>
  <c r="F6"/>
  <c r="F5"/>
  <c r="F16" s="1"/>
</calcChain>
</file>

<file path=xl/sharedStrings.xml><?xml version="1.0" encoding="utf-8"?>
<sst xmlns="http://schemas.openxmlformats.org/spreadsheetml/2006/main" count="47" uniqueCount="37">
  <si>
    <t>Articolo</t>
  </si>
  <si>
    <t>Categoria</t>
  </si>
  <si>
    <t>Tipologia</t>
    <phoneticPr fontId="0" type="noConversion"/>
  </si>
  <si>
    <t>Quantità indicativa e non esaustiva</t>
  </si>
  <si>
    <t>Importo unitario IVA Esclusa</t>
  </si>
  <si>
    <t>Importo totale IVA Esclusa</t>
  </si>
  <si>
    <t>Marca e Modello offerto</t>
  </si>
  <si>
    <t>Prezzo unitario offerto (esclusa IVA)</t>
  </si>
  <si>
    <t>Costo Complessivo (iva esclusa)</t>
  </si>
  <si>
    <t>Camcorder HD</t>
  </si>
  <si>
    <t xml:space="preserve">Viewfinder colori HD </t>
  </si>
  <si>
    <t xml:space="preserve">Staffa cavalletto </t>
  </si>
  <si>
    <t>RCU Camera Adapter</t>
  </si>
  <si>
    <t xml:space="preserve">Unità di Controllo Remoto </t>
  </si>
  <si>
    <t>CCU Base Station</t>
  </si>
  <si>
    <t>CAVO CAMERA 100 mt.</t>
  </si>
  <si>
    <t>Adattatore Vlock ad attacco Anton Bauer</t>
  </si>
  <si>
    <t>HD/SDI LCD Monitor 8,2"</t>
  </si>
  <si>
    <t>OTTICA ZOOM PER VIDEOCAMERE HD</t>
  </si>
  <si>
    <t>Controlli remoti per Ottica Zoom</t>
  </si>
  <si>
    <t>base d'asta</t>
  </si>
  <si>
    <t>PERCENTUALE DI OFFERTA</t>
  </si>
  <si>
    <t>sconto percentuale</t>
  </si>
  <si>
    <t>ALLEGATO B2 PARTE INTEGRANTE DEL MOE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</si>
  <si>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</si>
  <si>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</si>
  <si>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</si>
  <si>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</si>
  <si>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</si>
  <si>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</si>
  <si>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</si>
  <si>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</si>
  <si>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</si>
  <si>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</si>
  <si>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</si>
  <si>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</t>
  </si>
  <si>
    <t xml:space="preserve">Gara 10/2014 - Procedura aperta soprasoglia - con aggiudicazione a favore del prezzo più basso – in 5 Lotti
per l’affidamento della fornitura di Attrezzatura didattica necessaria per allestire la nuova sede di Milano Scuola di Cinema e di Televisione presso la Ex Manifattura Tabacchi
Lotto 2 - CIG 5771460774 - Telecamere e accessori
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</si>
</sst>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0.00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Helvetica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44" fontId="3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 shrinkToFit="1" readingOrder="1"/>
    </xf>
    <xf numFmtId="44" fontId="5" fillId="2" borderId="1" xfId="0" applyNumberFormat="1" applyFont="1" applyFill="1" applyBorder="1" applyAlignment="1" applyProtection="1">
      <alignment horizontal="right" vertical="center" wrapText="1"/>
    </xf>
    <xf numFmtId="44" fontId="3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vertical="top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44" fontId="3" fillId="2" borderId="1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 wrapText="1" shrinkToFit="1" readingOrder="1"/>
    </xf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 shrinkToFit="1" readingOrder="1"/>
    </xf>
    <xf numFmtId="44" fontId="2" fillId="0" borderId="0" xfId="0" applyNumberFormat="1" applyFont="1" applyProtection="1"/>
    <xf numFmtId="44" fontId="0" fillId="0" borderId="0" xfId="0" applyNumberFormat="1" applyProtection="1"/>
    <xf numFmtId="164" fontId="0" fillId="0" borderId="0" xfId="2" applyNumberFormat="1" applyFont="1" applyProtection="1"/>
    <xf numFmtId="164" fontId="0" fillId="0" borderId="0" xfId="0" applyNumberFormat="1" applyProtection="1"/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zoomScaleNormal="100" workbookViewId="0">
      <selection activeCell="I16" sqref="I16"/>
    </sheetView>
  </sheetViews>
  <sheetFormatPr defaultColWidth="13.140625" defaultRowHeight="15"/>
  <cols>
    <col min="1" max="1" width="13.140625" style="6"/>
    <col min="2" max="2" width="44.7109375" style="6" bestFit="1" customWidth="1"/>
    <col min="3" max="5" width="13.140625" style="6"/>
    <col min="6" max="6" width="13.85546875" style="6" customWidth="1"/>
    <col min="7" max="7" width="27.5703125" style="6" customWidth="1"/>
    <col min="8" max="16384" width="13.140625" style="6"/>
  </cols>
  <sheetData>
    <row r="1" spans="1:9" s="5" customFormat="1" ht="75.75" customHeight="1">
      <c r="A1" s="18" t="s">
        <v>36</v>
      </c>
      <c r="B1" s="18"/>
      <c r="C1" s="18"/>
      <c r="D1" s="18"/>
      <c r="E1" s="18"/>
      <c r="F1" s="18"/>
      <c r="G1" s="18"/>
      <c r="H1" s="18"/>
    </row>
    <row r="2" spans="1:9">
      <c r="A2" s="19" t="s">
        <v>23</v>
      </c>
      <c r="B2" s="19"/>
      <c r="C2" s="19"/>
      <c r="D2" s="19"/>
      <c r="E2" s="19"/>
      <c r="F2" s="19"/>
      <c r="G2" s="19"/>
      <c r="H2" s="19"/>
    </row>
    <row r="4" spans="1:9" ht="51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9" t="s">
        <v>5</v>
      </c>
      <c r="G4" s="7" t="s">
        <v>6</v>
      </c>
      <c r="H4" s="7" t="s">
        <v>7</v>
      </c>
      <c r="I4" s="7" t="s">
        <v>8</v>
      </c>
    </row>
    <row r="5" spans="1:9" s="12" customFormat="1">
      <c r="A5" s="10" t="s">
        <v>24</v>
      </c>
      <c r="B5" s="10" t="s">
        <v>9</v>
      </c>
      <c r="C5" s="11" t="s">
        <v>35</v>
      </c>
      <c r="D5" s="2">
        <v>2</v>
      </c>
      <c r="E5" s="3">
        <v>11730</v>
      </c>
      <c r="F5" s="3">
        <f>+D5*E5</f>
        <v>23460</v>
      </c>
      <c r="G5" s="1"/>
      <c r="H5" s="1"/>
      <c r="I5" s="1">
        <f>+D5*H5</f>
        <v>0</v>
      </c>
    </row>
    <row r="6" spans="1:9">
      <c r="A6" s="10" t="s">
        <v>25</v>
      </c>
      <c r="B6" s="10" t="s">
        <v>10</v>
      </c>
      <c r="C6" s="11" t="s">
        <v>35</v>
      </c>
      <c r="D6" s="2">
        <v>2</v>
      </c>
      <c r="E6" s="3">
        <v>2760</v>
      </c>
      <c r="F6" s="3">
        <f t="shared" ref="F6:F15" si="0">+D6*E6</f>
        <v>5520</v>
      </c>
      <c r="G6" s="1"/>
      <c r="H6" s="1"/>
      <c r="I6" s="1">
        <f t="shared" ref="I6:I15" si="1">+D6*H6</f>
        <v>0</v>
      </c>
    </row>
    <row r="7" spans="1:9">
      <c r="A7" s="10" t="s">
        <v>26</v>
      </c>
      <c r="B7" s="10" t="s">
        <v>11</v>
      </c>
      <c r="C7" s="11" t="s">
        <v>35</v>
      </c>
      <c r="D7" s="2">
        <v>2</v>
      </c>
      <c r="E7" s="3">
        <v>280</v>
      </c>
      <c r="F7" s="3">
        <f t="shared" si="0"/>
        <v>560</v>
      </c>
      <c r="G7" s="1"/>
      <c r="H7" s="1"/>
      <c r="I7" s="1">
        <f t="shared" si="1"/>
        <v>0</v>
      </c>
    </row>
    <row r="8" spans="1:9">
      <c r="A8" s="10" t="s">
        <v>27</v>
      </c>
      <c r="B8" s="10" t="s">
        <v>12</v>
      </c>
      <c r="C8" s="11" t="s">
        <v>35</v>
      </c>
      <c r="D8" s="2">
        <v>4</v>
      </c>
      <c r="E8" s="3">
        <v>2260</v>
      </c>
      <c r="F8" s="3">
        <f t="shared" si="0"/>
        <v>9040</v>
      </c>
      <c r="G8" s="1"/>
      <c r="H8" s="1"/>
      <c r="I8" s="1">
        <f t="shared" si="1"/>
        <v>0</v>
      </c>
    </row>
    <row r="9" spans="1:9">
      <c r="A9" s="10" t="s">
        <v>28</v>
      </c>
      <c r="B9" s="10" t="s">
        <v>13</v>
      </c>
      <c r="C9" s="11" t="s">
        <v>35</v>
      </c>
      <c r="D9" s="2">
        <v>4</v>
      </c>
      <c r="E9" s="3">
        <v>1680</v>
      </c>
      <c r="F9" s="3">
        <f t="shared" si="0"/>
        <v>6720</v>
      </c>
      <c r="G9" s="1"/>
      <c r="H9" s="1"/>
      <c r="I9" s="1">
        <f t="shared" si="1"/>
        <v>0</v>
      </c>
    </row>
    <row r="10" spans="1:9">
      <c r="A10" s="10" t="s">
        <v>29</v>
      </c>
      <c r="B10" s="10" t="s">
        <v>14</v>
      </c>
      <c r="C10" s="11" t="s">
        <v>35</v>
      </c>
      <c r="D10" s="2">
        <v>4</v>
      </c>
      <c r="E10" s="3">
        <v>2960</v>
      </c>
      <c r="F10" s="3">
        <f t="shared" si="0"/>
        <v>11840</v>
      </c>
      <c r="G10" s="1"/>
      <c r="H10" s="1"/>
      <c r="I10" s="1">
        <f t="shared" si="1"/>
        <v>0</v>
      </c>
    </row>
    <row r="11" spans="1:9">
      <c r="A11" s="10" t="s">
        <v>30</v>
      </c>
      <c r="B11" s="10" t="s">
        <v>15</v>
      </c>
      <c r="C11" s="11" t="s">
        <v>35</v>
      </c>
      <c r="D11" s="2">
        <v>4</v>
      </c>
      <c r="E11" s="3">
        <v>1850</v>
      </c>
      <c r="F11" s="3">
        <f t="shared" si="0"/>
        <v>7400</v>
      </c>
      <c r="G11" s="1"/>
      <c r="H11" s="1"/>
      <c r="I11" s="1">
        <f t="shared" si="1"/>
        <v>0</v>
      </c>
    </row>
    <row r="12" spans="1:9">
      <c r="A12" s="10" t="s">
        <v>31</v>
      </c>
      <c r="B12" s="10" t="s">
        <v>16</v>
      </c>
      <c r="C12" s="11" t="s">
        <v>35</v>
      </c>
      <c r="D12" s="2">
        <v>4</v>
      </c>
      <c r="E12" s="3">
        <v>170</v>
      </c>
      <c r="F12" s="3">
        <f t="shared" si="0"/>
        <v>680</v>
      </c>
      <c r="G12" s="1"/>
      <c r="H12" s="1"/>
      <c r="I12" s="1">
        <f t="shared" si="1"/>
        <v>0</v>
      </c>
    </row>
    <row r="13" spans="1:9">
      <c r="A13" s="10" t="s">
        <v>32</v>
      </c>
      <c r="B13" s="10" t="s">
        <v>17</v>
      </c>
      <c r="C13" s="11" t="s">
        <v>35</v>
      </c>
      <c r="D13" s="2">
        <v>4</v>
      </c>
      <c r="E13" s="3">
        <v>1550</v>
      </c>
      <c r="F13" s="3">
        <f t="shared" si="0"/>
        <v>6200</v>
      </c>
      <c r="G13" s="1"/>
      <c r="H13" s="1"/>
      <c r="I13" s="1">
        <f t="shared" si="1"/>
        <v>0</v>
      </c>
    </row>
    <row r="14" spans="1:9">
      <c r="A14" s="10" t="s">
        <v>33</v>
      </c>
      <c r="B14" s="10" t="s">
        <v>18</v>
      </c>
      <c r="C14" s="11" t="s">
        <v>35</v>
      </c>
      <c r="D14" s="2">
        <v>4</v>
      </c>
      <c r="E14" s="3">
        <v>4250</v>
      </c>
      <c r="F14" s="3">
        <f t="shared" si="0"/>
        <v>17000</v>
      </c>
      <c r="G14" s="1"/>
      <c r="H14" s="1"/>
      <c r="I14" s="1">
        <f t="shared" si="1"/>
        <v>0</v>
      </c>
    </row>
    <row r="15" spans="1:9">
      <c r="A15" s="10" t="s">
        <v>34</v>
      </c>
      <c r="B15" s="10" t="s">
        <v>19</v>
      </c>
      <c r="C15" s="13" t="s">
        <v>35</v>
      </c>
      <c r="D15" s="2">
        <v>4</v>
      </c>
      <c r="E15" s="3">
        <v>1250</v>
      </c>
      <c r="F15" s="3">
        <f t="shared" si="0"/>
        <v>5000</v>
      </c>
      <c r="G15" s="1"/>
      <c r="H15" s="1"/>
      <c r="I15" s="1">
        <f t="shared" si="1"/>
        <v>0</v>
      </c>
    </row>
    <row r="16" spans="1:9" s="12" customFormat="1">
      <c r="E16" s="12" t="s">
        <v>20</v>
      </c>
      <c r="F16" s="4">
        <f>SUM(F5:F15)</f>
        <v>93420</v>
      </c>
      <c r="I16" s="14">
        <f>SUM(I5:I15)</f>
        <v>0</v>
      </c>
    </row>
    <row r="17" spans="6:9">
      <c r="F17" s="15"/>
      <c r="I17" s="15"/>
    </row>
    <row r="18" spans="6:9">
      <c r="F18" s="6" t="s">
        <v>21</v>
      </c>
      <c r="I18" s="16">
        <f>+I16/F16</f>
        <v>0</v>
      </c>
    </row>
    <row r="19" spans="6:9">
      <c r="F19" s="6" t="s">
        <v>22</v>
      </c>
      <c r="I19" s="17">
        <f>100%-I18</f>
        <v>1</v>
      </c>
    </row>
  </sheetData>
  <sheetProtection password="95E8" sheet="1" objects="1" scenarios="1"/>
  <mergeCells count="2">
    <mergeCell ref="A1:H1"/>
    <mergeCell ref="A2:H2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Fava</dc:creator>
  <cp:lastModifiedBy>Alessandra Fava</cp:lastModifiedBy>
  <dcterms:created xsi:type="dcterms:W3CDTF">2014-05-13T10:20:37Z</dcterms:created>
  <dcterms:modified xsi:type="dcterms:W3CDTF">2014-07-03T19:11:30Z</dcterms:modified>
</cp:coreProperties>
</file>